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_1" sheetId="1" r:id="rId1"/>
    <sheet name="Z2_3" sheetId="2" state="hidden" r:id="rId2"/>
    <sheet name="Z2_1" sheetId="3" state="hidden" r:id="rId3"/>
  </sheets>
  <externalReferences>
    <externalReference r:id="rId6"/>
  </externalReferences>
  <definedNames>
    <definedName name="Z2_1">'Z2_1'!$A$1:$H$28</definedName>
    <definedName name="Z2_3">'Z2_3'!$A$1:$L$28</definedName>
    <definedName name="_xlnm.Print_Area" localSheetId="0">'2_3_1'!$A$1:$L$38</definedName>
  </definedNames>
  <calcPr fullCalcOnLoad="1"/>
</workbook>
</file>

<file path=xl/sharedStrings.xml><?xml version="1.0" encoding="utf-8"?>
<sst xmlns="http://schemas.openxmlformats.org/spreadsheetml/2006/main" count="123" uniqueCount="111">
  <si>
    <t>Таблиця 2.3.1</t>
  </si>
  <si>
    <t xml:space="preserve">Кримінальні справи, призначені до розгляду місцевими загальними судами </t>
  </si>
  <si>
    <t>передбачених статтями 314, 316 КПК України</t>
  </si>
  <si>
    <t>№ з/п</t>
  </si>
  <si>
    <t>Область
(регіон)</t>
  </si>
  <si>
    <t>Усього розглянуто справ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</si>
  <si>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</si>
  <si>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</si>
  <si>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I півріччя 2015</t>
  </si>
  <si>
    <t>I півріччя 2016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</si>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</sst>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NumberFormat="1" applyFon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 quotePrefix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NumberFormat="1" applyFont="1" applyFill="1" applyBorder="1" applyAlignment="1" quotePrefix="1">
      <alignment horizontal="right"/>
    </xf>
    <xf numFmtId="2" fontId="5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1"/>
      <sheetName val="Z2_3"/>
      <sheetName val="Z2_1"/>
    </sheetNames>
    <sheetDataSet>
      <sheetData sheetId="0">
        <row r="8">
          <cell r="D8">
            <v>0</v>
          </cell>
          <cell r="G8">
            <v>0</v>
          </cell>
        </row>
        <row r="9">
          <cell r="D9">
            <v>2265</v>
          </cell>
          <cell r="G9">
            <v>68</v>
          </cell>
          <cell r="K9">
            <v>0</v>
          </cell>
        </row>
        <row r="10">
          <cell r="D10">
            <v>1290</v>
          </cell>
          <cell r="G10">
            <v>8</v>
          </cell>
          <cell r="K10">
            <v>16</v>
          </cell>
        </row>
        <row r="11">
          <cell r="D11">
            <v>6791</v>
          </cell>
          <cell r="G11">
            <v>192</v>
          </cell>
          <cell r="K11">
            <v>105</v>
          </cell>
        </row>
        <row r="12">
          <cell r="D12">
            <v>3381</v>
          </cell>
          <cell r="G12">
            <v>105</v>
          </cell>
          <cell r="K12">
            <v>15</v>
          </cell>
        </row>
        <row r="13">
          <cell r="D13">
            <v>1898</v>
          </cell>
          <cell r="G13">
            <v>99</v>
          </cell>
          <cell r="K13">
            <v>18</v>
          </cell>
        </row>
        <row r="14">
          <cell r="D14">
            <v>1618</v>
          </cell>
          <cell r="G14">
            <v>86</v>
          </cell>
          <cell r="K14">
            <v>23</v>
          </cell>
        </row>
        <row r="15">
          <cell r="D15">
            <v>3747</v>
          </cell>
          <cell r="G15">
            <v>64</v>
          </cell>
          <cell r="K15">
            <v>2</v>
          </cell>
        </row>
        <row r="16">
          <cell r="D16">
            <v>1085</v>
          </cell>
          <cell r="G16">
            <v>22</v>
          </cell>
          <cell r="K16">
            <v>0</v>
          </cell>
        </row>
        <row r="17">
          <cell r="D17">
            <v>2868</v>
          </cell>
          <cell r="G17">
            <v>43</v>
          </cell>
          <cell r="K17">
            <v>6</v>
          </cell>
        </row>
        <row r="18">
          <cell r="D18">
            <v>1927</v>
          </cell>
          <cell r="G18">
            <v>118</v>
          </cell>
          <cell r="K18">
            <v>19</v>
          </cell>
        </row>
        <row r="19">
          <cell r="D19">
            <v>1385</v>
          </cell>
          <cell r="G19">
            <v>52</v>
          </cell>
          <cell r="K19">
            <v>14</v>
          </cell>
        </row>
        <row r="20">
          <cell r="D20">
            <v>3044</v>
          </cell>
          <cell r="G20">
            <v>157</v>
          </cell>
          <cell r="K20">
            <v>0</v>
          </cell>
        </row>
        <row r="21">
          <cell r="D21">
            <v>2298</v>
          </cell>
          <cell r="G21">
            <v>74</v>
          </cell>
          <cell r="K21">
            <v>15</v>
          </cell>
        </row>
        <row r="22">
          <cell r="D22">
            <v>3459</v>
          </cell>
          <cell r="G22">
            <v>171</v>
          </cell>
          <cell r="K22">
            <v>39</v>
          </cell>
        </row>
        <row r="23">
          <cell r="D23">
            <v>2557</v>
          </cell>
          <cell r="G23">
            <v>65</v>
          </cell>
          <cell r="K23">
            <v>4</v>
          </cell>
        </row>
        <row r="24">
          <cell r="D24">
            <v>1357</v>
          </cell>
          <cell r="G24">
            <v>110</v>
          </cell>
          <cell r="K24">
            <v>90</v>
          </cell>
        </row>
        <row r="25">
          <cell r="D25">
            <v>1838</v>
          </cell>
          <cell r="G25">
            <v>39</v>
          </cell>
          <cell r="K25">
            <v>20</v>
          </cell>
        </row>
        <row r="26">
          <cell r="D26">
            <v>1196</v>
          </cell>
          <cell r="G26">
            <v>73</v>
          </cell>
          <cell r="K26">
            <v>1</v>
          </cell>
        </row>
        <row r="27">
          <cell r="D27">
            <v>4729</v>
          </cell>
          <cell r="G27">
            <v>30</v>
          </cell>
          <cell r="K27">
            <v>3</v>
          </cell>
        </row>
        <row r="28">
          <cell r="D28">
            <v>2345</v>
          </cell>
          <cell r="G28">
            <v>58</v>
          </cell>
          <cell r="K28">
            <v>0</v>
          </cell>
        </row>
        <row r="29">
          <cell r="D29">
            <v>1580</v>
          </cell>
          <cell r="G29">
            <v>15</v>
          </cell>
          <cell r="K29">
            <v>0</v>
          </cell>
        </row>
        <row r="30">
          <cell r="D30">
            <v>1937</v>
          </cell>
          <cell r="G30">
            <v>53</v>
          </cell>
          <cell r="K30">
            <v>1</v>
          </cell>
        </row>
        <row r="31">
          <cell r="D31">
            <v>1020</v>
          </cell>
          <cell r="G31">
            <v>6</v>
          </cell>
          <cell r="K31">
            <v>0</v>
          </cell>
        </row>
        <row r="32">
          <cell r="D32">
            <v>1782</v>
          </cell>
          <cell r="G32">
            <v>17</v>
          </cell>
          <cell r="K32">
            <v>0</v>
          </cell>
        </row>
        <row r="33">
          <cell r="D33">
            <v>3949</v>
          </cell>
          <cell r="G33">
            <v>122</v>
          </cell>
          <cell r="K33">
            <v>15</v>
          </cell>
        </row>
        <row r="35">
          <cell r="D35">
            <v>61346</v>
          </cell>
          <cell r="G35">
            <v>1847</v>
          </cell>
          <cell r="K35">
            <v>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0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9" width="9.125" style="1" customWidth="1"/>
    <col min="10" max="10" width="8.125" style="1" customWidth="1"/>
    <col min="11" max="16384" width="9.125" style="1" customWidth="1"/>
  </cols>
  <sheetData>
    <row r="1" ht="11.25" customHeight="1">
      <c r="K1" s="1" t="s">
        <v>0</v>
      </c>
    </row>
    <row r="2" spans="1:12" ht="1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</row>
    <row r="5" spans="1:12" ht="42" customHeight="1">
      <c r="A5" s="12" t="s">
        <v>3</v>
      </c>
      <c r="B5" s="10" t="s">
        <v>4</v>
      </c>
      <c r="C5" s="10" t="s">
        <v>5</v>
      </c>
      <c r="D5" s="10"/>
      <c r="E5" s="10" t="s">
        <v>6</v>
      </c>
      <c r="F5" s="10"/>
      <c r="G5" s="10"/>
      <c r="H5" s="10"/>
      <c r="I5" s="10" t="s">
        <v>7</v>
      </c>
      <c r="J5" s="10"/>
      <c r="K5" s="10"/>
      <c r="L5" s="10"/>
    </row>
    <row r="6" spans="1:12" ht="30" customHeight="1">
      <c r="A6" s="12"/>
      <c r="B6" s="10"/>
      <c r="C6" s="8" t="s">
        <v>8</v>
      </c>
      <c r="D6" s="9" t="s">
        <v>9</v>
      </c>
      <c r="E6" s="7" t="s">
        <v>8</v>
      </c>
      <c r="F6" s="26" t="s">
        <v>10</v>
      </c>
      <c r="G6" s="7" t="s">
        <v>9</v>
      </c>
      <c r="H6" s="26" t="s">
        <v>10</v>
      </c>
      <c r="I6" s="7" t="s">
        <v>8</v>
      </c>
      <c r="J6" s="26" t="s">
        <v>10</v>
      </c>
      <c r="K6" s="7" t="s">
        <v>9</v>
      </c>
      <c r="L6" s="26" t="s">
        <v>10</v>
      </c>
    </row>
    <row r="7" spans="1:12" ht="12" customHeight="1">
      <c r="A7" s="19" t="s">
        <v>11</v>
      </c>
      <c r="B7" s="19" t="s">
        <v>12</v>
      </c>
      <c r="C7" s="19">
        <v>1</v>
      </c>
      <c r="D7" s="19">
        <v>2</v>
      </c>
      <c r="E7" s="19">
        <v>3</v>
      </c>
      <c r="F7" s="20">
        <v>4</v>
      </c>
      <c r="G7" s="19">
        <v>5</v>
      </c>
      <c r="H7" s="20">
        <v>6</v>
      </c>
      <c r="I7" s="19">
        <v>7</v>
      </c>
      <c r="J7" s="20">
        <v>8</v>
      </c>
      <c r="K7" s="19">
        <v>9</v>
      </c>
      <c r="L7" s="20">
        <v>10</v>
      </c>
    </row>
    <row r="8" spans="1:14" ht="12.75" customHeight="1">
      <c r="A8" s="18">
        <v>1</v>
      </c>
      <c r="B8" s="13" t="s">
        <v>13</v>
      </c>
      <c r="C8" s="14">
        <f>'[1]2_3_1'!D8</f>
        <v>0</v>
      </c>
      <c r="D8" s="14">
        <f>'Z2_1'!A2</f>
        <v>0</v>
      </c>
      <c r="E8" s="14">
        <f>'[1]2_3_1'!G8</f>
        <v>0</v>
      </c>
      <c r="F8" s="15"/>
      <c r="G8" s="14"/>
      <c r="H8" s="15"/>
      <c r="I8" s="14"/>
      <c r="J8" s="15"/>
      <c r="K8" s="14"/>
      <c r="L8" s="15"/>
      <c r="M8" s="4"/>
      <c r="N8" s="4" t="e">
        <f>E8\C8*100</f>
        <v>#NAME?</v>
      </c>
    </row>
    <row r="9" spans="1:14" ht="12.75" customHeight="1">
      <c r="A9" s="18">
        <v>2</v>
      </c>
      <c r="B9" s="13" t="s">
        <v>14</v>
      </c>
      <c r="C9" s="16">
        <f>'[1]2_3_1'!D9</f>
        <v>2265</v>
      </c>
      <c r="D9" s="16">
        <f>'Z2_1'!A3</f>
        <v>2141</v>
      </c>
      <c r="E9" s="16">
        <f>'[1]2_3_1'!G9</f>
        <v>68</v>
      </c>
      <c r="F9" s="17">
        <f>IF(C9=0,"0",E9/C9*100)</f>
        <v>3.0022075055187636</v>
      </c>
      <c r="G9" s="16">
        <f>'Z2_1'!B3</f>
        <v>43</v>
      </c>
      <c r="H9" s="17">
        <f aca="true" t="shared" si="0" ref="H9:H35">IF(D9=0,"0",G9/D9*100)</f>
        <v>2.008407286314806</v>
      </c>
      <c r="I9" s="16">
        <f>'[1]2_3_1'!K9</f>
        <v>0</v>
      </c>
      <c r="J9" s="17">
        <f aca="true" t="shared" si="1" ref="J9:J35">IF(C9=0,"0",I9/C9*100)</f>
        <v>0</v>
      </c>
      <c r="K9" s="16">
        <f>'Z2_1'!C3</f>
        <v>0</v>
      </c>
      <c r="L9" s="17">
        <f aca="true" t="shared" si="2" ref="L9:L35">IF(D9=0,"0",K9/D9*100)</f>
        <v>0</v>
      </c>
      <c r="M9" s="4"/>
      <c r="N9" s="4" t="e">
        <f aca="true" t="shared" si="3" ref="N9:N35">E8\C8*100</f>
        <v>#NAME?</v>
      </c>
    </row>
    <row r="10" spans="1:14" ht="12.75" customHeight="1">
      <c r="A10" s="18">
        <v>3</v>
      </c>
      <c r="B10" s="13" t="s">
        <v>15</v>
      </c>
      <c r="C10" s="16">
        <f>'[1]2_3_1'!D10</f>
        <v>1290</v>
      </c>
      <c r="D10" s="16">
        <f>'Z2_1'!A4</f>
        <v>1152</v>
      </c>
      <c r="E10" s="16">
        <f>'[1]2_3_1'!G10</f>
        <v>8</v>
      </c>
      <c r="F10" s="17">
        <f>IF(C10=0,"0",E10/C10*100)</f>
        <v>0.6201550387596899</v>
      </c>
      <c r="G10" s="16">
        <f>'Z2_1'!B4</f>
        <v>1</v>
      </c>
      <c r="H10" s="17">
        <f t="shared" si="0"/>
        <v>0.08680555555555555</v>
      </c>
      <c r="I10" s="16">
        <f>'[1]2_3_1'!K10</f>
        <v>16</v>
      </c>
      <c r="J10" s="17">
        <f t="shared" si="1"/>
        <v>1.2403100775193798</v>
      </c>
      <c r="K10" s="16">
        <f>'Z2_1'!C4</f>
        <v>15</v>
      </c>
      <c r="L10" s="17">
        <f t="shared" si="2"/>
        <v>1.3020833333333335</v>
      </c>
      <c r="M10" s="4"/>
      <c r="N10" s="4" t="e">
        <f t="shared" si="3"/>
        <v>#NAME?</v>
      </c>
    </row>
    <row r="11" spans="1:14" ht="12.75" customHeight="1">
      <c r="A11" s="18">
        <v>4</v>
      </c>
      <c r="B11" s="13" t="s">
        <v>16</v>
      </c>
      <c r="C11" s="16">
        <f>'[1]2_3_1'!D11</f>
        <v>6791</v>
      </c>
      <c r="D11" s="16">
        <f>'Z2_1'!A5</f>
        <v>5443</v>
      </c>
      <c r="E11" s="16">
        <f>'[1]2_3_1'!G11</f>
        <v>192</v>
      </c>
      <c r="F11" s="17">
        <f aca="true" t="shared" si="4" ref="F11:F35">IF(C11=0,"0",E11/C11*100)</f>
        <v>2.827271388602562</v>
      </c>
      <c r="G11" s="16">
        <f>'Z2_1'!B5</f>
        <v>110</v>
      </c>
      <c r="H11" s="17">
        <f t="shared" si="0"/>
        <v>2.0209443321697593</v>
      </c>
      <c r="I11" s="16">
        <f>'[1]2_3_1'!K11</f>
        <v>105</v>
      </c>
      <c r="J11" s="17">
        <f t="shared" si="1"/>
        <v>1.5461640406420263</v>
      </c>
      <c r="K11" s="16">
        <f>'Z2_1'!C5</f>
        <v>42</v>
      </c>
      <c r="L11" s="17">
        <f t="shared" si="2"/>
        <v>0.7716332904648172</v>
      </c>
      <c r="M11" s="4"/>
      <c r="N11" s="4" t="e">
        <f t="shared" si="3"/>
        <v>#NAME?</v>
      </c>
    </row>
    <row r="12" spans="1:14" ht="12.75" customHeight="1">
      <c r="A12" s="18">
        <v>5</v>
      </c>
      <c r="B12" s="13" t="s">
        <v>17</v>
      </c>
      <c r="C12" s="16">
        <f>'[1]2_3_1'!D12</f>
        <v>3381</v>
      </c>
      <c r="D12" s="16">
        <f>'Z2_1'!A6</f>
        <v>3540</v>
      </c>
      <c r="E12" s="16">
        <f>'[1]2_3_1'!G12</f>
        <v>105</v>
      </c>
      <c r="F12" s="17">
        <f t="shared" si="4"/>
        <v>3.1055900621118013</v>
      </c>
      <c r="G12" s="16">
        <f>'Z2_1'!B6</f>
        <v>81</v>
      </c>
      <c r="H12" s="17">
        <f t="shared" si="0"/>
        <v>2.288135593220339</v>
      </c>
      <c r="I12" s="16">
        <f>'[1]2_3_1'!K12</f>
        <v>15</v>
      </c>
      <c r="J12" s="17">
        <f t="shared" si="1"/>
        <v>0.44365572315882873</v>
      </c>
      <c r="K12" s="16">
        <f>'Z2_1'!C6</f>
        <v>28</v>
      </c>
      <c r="L12" s="17">
        <f t="shared" si="2"/>
        <v>0.7909604519774011</v>
      </c>
      <c r="M12" s="4"/>
      <c r="N12" s="4" t="e">
        <f t="shared" si="3"/>
        <v>#NAME?</v>
      </c>
    </row>
    <row r="13" spans="1:14" ht="12.75" customHeight="1">
      <c r="A13" s="18">
        <v>6</v>
      </c>
      <c r="B13" s="13" t="s">
        <v>18</v>
      </c>
      <c r="C13" s="16">
        <f>'[1]2_3_1'!D13</f>
        <v>1898</v>
      </c>
      <c r="D13" s="16">
        <f>'Z2_1'!A7</f>
        <v>1791</v>
      </c>
      <c r="E13" s="16">
        <f>'[1]2_3_1'!G13</f>
        <v>99</v>
      </c>
      <c r="F13" s="17">
        <f t="shared" si="4"/>
        <v>5.216016859852476</v>
      </c>
      <c r="G13" s="16">
        <f>'Z2_1'!B7</f>
        <v>28</v>
      </c>
      <c r="H13" s="17">
        <f t="shared" si="0"/>
        <v>1.5633724176437744</v>
      </c>
      <c r="I13" s="16">
        <f>'[1]2_3_1'!K13</f>
        <v>18</v>
      </c>
      <c r="J13" s="17">
        <f t="shared" si="1"/>
        <v>0.9483667017913594</v>
      </c>
      <c r="K13" s="16">
        <f>'Z2_1'!C7</f>
        <v>37</v>
      </c>
      <c r="L13" s="17">
        <f t="shared" si="2"/>
        <v>2.0658849804578447</v>
      </c>
      <c r="M13" s="4"/>
      <c r="N13" s="4" t="e">
        <f t="shared" si="3"/>
        <v>#NAME?</v>
      </c>
    </row>
    <row r="14" spans="1:14" ht="12.75" customHeight="1">
      <c r="A14" s="18">
        <v>7</v>
      </c>
      <c r="B14" s="13" t="s">
        <v>19</v>
      </c>
      <c r="C14" s="16">
        <f>'[1]2_3_1'!D14</f>
        <v>1618</v>
      </c>
      <c r="D14" s="16">
        <f>'Z2_1'!A8</f>
        <v>1316</v>
      </c>
      <c r="E14" s="16">
        <f>'[1]2_3_1'!G14</f>
        <v>86</v>
      </c>
      <c r="F14" s="17">
        <f t="shared" si="4"/>
        <v>5.315203955500618</v>
      </c>
      <c r="G14" s="16">
        <f>'Z2_1'!B8</f>
        <v>44</v>
      </c>
      <c r="H14" s="17">
        <f t="shared" si="0"/>
        <v>3.343465045592705</v>
      </c>
      <c r="I14" s="16">
        <f>'[1]2_3_1'!K14</f>
        <v>23</v>
      </c>
      <c r="J14" s="17">
        <f t="shared" si="1"/>
        <v>1.4215080346106306</v>
      </c>
      <c r="K14" s="16">
        <f>'Z2_1'!C8</f>
        <v>17</v>
      </c>
      <c r="L14" s="17">
        <f t="shared" si="2"/>
        <v>1.2917933130699089</v>
      </c>
      <c r="M14" s="4"/>
      <c r="N14" s="4" t="e">
        <f t="shared" si="3"/>
        <v>#NAME?</v>
      </c>
    </row>
    <row r="15" spans="1:14" ht="12.75" customHeight="1">
      <c r="A15" s="18">
        <v>8</v>
      </c>
      <c r="B15" s="13" t="s">
        <v>20</v>
      </c>
      <c r="C15" s="16">
        <f>'[1]2_3_1'!D15</f>
        <v>3747</v>
      </c>
      <c r="D15" s="16">
        <f>'Z2_1'!A9</f>
        <v>3020</v>
      </c>
      <c r="E15" s="16">
        <f>'[1]2_3_1'!G15</f>
        <v>64</v>
      </c>
      <c r="F15" s="17">
        <f t="shared" si="4"/>
        <v>1.7080330931411796</v>
      </c>
      <c r="G15" s="16">
        <f>'Z2_1'!B9</f>
        <v>44</v>
      </c>
      <c r="H15" s="17">
        <f t="shared" si="0"/>
        <v>1.456953642384106</v>
      </c>
      <c r="I15" s="16">
        <f>'[1]2_3_1'!K15</f>
        <v>2</v>
      </c>
      <c r="J15" s="17">
        <f t="shared" si="1"/>
        <v>0.05337603416066186</v>
      </c>
      <c r="K15" s="16">
        <f>'Z2_1'!C9</f>
        <v>0</v>
      </c>
      <c r="L15" s="17">
        <f t="shared" si="2"/>
        <v>0</v>
      </c>
      <c r="M15" s="4"/>
      <c r="N15" s="4" t="e">
        <f t="shared" si="3"/>
        <v>#NAME?</v>
      </c>
    </row>
    <row r="16" spans="1:14" ht="12.75" customHeight="1">
      <c r="A16" s="18">
        <v>9</v>
      </c>
      <c r="B16" s="13" t="s">
        <v>21</v>
      </c>
      <c r="C16" s="16">
        <f>'[1]2_3_1'!D16</f>
        <v>1085</v>
      </c>
      <c r="D16" s="16">
        <f>'Z2_1'!A10</f>
        <v>1032</v>
      </c>
      <c r="E16" s="16">
        <f>'[1]2_3_1'!G16</f>
        <v>22</v>
      </c>
      <c r="F16" s="17">
        <f t="shared" si="4"/>
        <v>2.0276497695852536</v>
      </c>
      <c r="G16" s="16">
        <f>'Z2_1'!B10</f>
        <v>25</v>
      </c>
      <c r="H16" s="17">
        <f t="shared" si="0"/>
        <v>2.422480620155039</v>
      </c>
      <c r="I16" s="16">
        <f>'[1]2_3_1'!K16</f>
        <v>0</v>
      </c>
      <c r="J16" s="17">
        <f t="shared" si="1"/>
        <v>0</v>
      </c>
      <c r="K16" s="16">
        <f>'Z2_1'!C10</f>
        <v>0</v>
      </c>
      <c r="L16" s="17">
        <f t="shared" si="2"/>
        <v>0</v>
      </c>
      <c r="M16" s="4"/>
      <c r="N16" s="4" t="e">
        <f t="shared" si="3"/>
        <v>#NAME?</v>
      </c>
    </row>
    <row r="17" spans="1:14" ht="12.75" customHeight="1">
      <c r="A17" s="18">
        <v>10</v>
      </c>
      <c r="B17" s="13" t="s">
        <v>22</v>
      </c>
      <c r="C17" s="16">
        <f>'[1]2_3_1'!D17</f>
        <v>2868</v>
      </c>
      <c r="D17" s="16">
        <f>'Z2_1'!A11</f>
        <v>2284</v>
      </c>
      <c r="E17" s="16">
        <f>'[1]2_3_1'!G17</f>
        <v>43</v>
      </c>
      <c r="F17" s="17">
        <f t="shared" si="4"/>
        <v>1.4993026499302649</v>
      </c>
      <c r="G17" s="16">
        <f>'Z2_1'!B11</f>
        <v>50</v>
      </c>
      <c r="H17" s="17">
        <f t="shared" si="0"/>
        <v>2.189141856392294</v>
      </c>
      <c r="I17" s="16">
        <f>'[1]2_3_1'!K17</f>
        <v>6</v>
      </c>
      <c r="J17" s="17">
        <f t="shared" si="1"/>
        <v>0.20920502092050208</v>
      </c>
      <c r="K17" s="16">
        <f>'Z2_1'!C11</f>
        <v>7</v>
      </c>
      <c r="L17" s="17">
        <f t="shared" si="2"/>
        <v>0.3064798598949212</v>
      </c>
      <c r="M17" s="4"/>
      <c r="N17" s="4" t="e">
        <f t="shared" si="3"/>
        <v>#NAME?</v>
      </c>
    </row>
    <row r="18" spans="1:14" ht="12.75" customHeight="1">
      <c r="A18" s="18">
        <v>11</v>
      </c>
      <c r="B18" s="13" t="s">
        <v>23</v>
      </c>
      <c r="C18" s="16">
        <f>'[1]2_3_1'!D18</f>
        <v>1927</v>
      </c>
      <c r="D18" s="16">
        <f>'Z2_1'!A12</f>
        <v>1747</v>
      </c>
      <c r="E18" s="16">
        <f>'[1]2_3_1'!G18</f>
        <v>118</v>
      </c>
      <c r="F18" s="17">
        <f t="shared" si="4"/>
        <v>6.123508043591074</v>
      </c>
      <c r="G18" s="16">
        <f>'Z2_1'!B12</f>
        <v>51</v>
      </c>
      <c r="H18" s="17">
        <f t="shared" si="0"/>
        <v>2.919290211791643</v>
      </c>
      <c r="I18" s="16">
        <f>'[1]2_3_1'!K18</f>
        <v>19</v>
      </c>
      <c r="J18" s="17">
        <f t="shared" si="1"/>
        <v>0.9859885832900882</v>
      </c>
      <c r="K18" s="16">
        <f>'Z2_1'!C12</f>
        <v>49</v>
      </c>
      <c r="L18" s="17">
        <f t="shared" si="2"/>
        <v>2.8048082427017746</v>
      </c>
      <c r="M18" s="4"/>
      <c r="N18" s="4" t="e">
        <f t="shared" si="3"/>
        <v>#NAME?</v>
      </c>
    </row>
    <row r="19" spans="1:14" ht="12.75" customHeight="1">
      <c r="A19" s="18">
        <v>12</v>
      </c>
      <c r="B19" s="13" t="s">
        <v>24</v>
      </c>
      <c r="C19" s="16">
        <f>'[1]2_3_1'!D19</f>
        <v>1385</v>
      </c>
      <c r="D19" s="16">
        <f>'Z2_1'!A13</f>
        <v>1462</v>
      </c>
      <c r="E19" s="16">
        <f>'[1]2_3_1'!G19</f>
        <v>52</v>
      </c>
      <c r="F19" s="17">
        <f t="shared" si="4"/>
        <v>3.7545126353790614</v>
      </c>
      <c r="G19" s="16">
        <f>'Z2_1'!B13</f>
        <v>42</v>
      </c>
      <c r="H19" s="17">
        <f t="shared" si="0"/>
        <v>2.8727770177838576</v>
      </c>
      <c r="I19" s="16">
        <f>'[1]2_3_1'!K19</f>
        <v>14</v>
      </c>
      <c r="J19" s="17">
        <f t="shared" si="1"/>
        <v>1.0108303249097472</v>
      </c>
      <c r="K19" s="16">
        <f>'Z2_1'!C13</f>
        <v>0</v>
      </c>
      <c r="L19" s="17">
        <f t="shared" si="2"/>
        <v>0</v>
      </c>
      <c r="M19" s="4"/>
      <c r="N19" s="4" t="e">
        <f t="shared" si="3"/>
        <v>#NAME?</v>
      </c>
    </row>
    <row r="20" spans="1:14" ht="12.75" customHeight="1">
      <c r="A20" s="18">
        <v>13</v>
      </c>
      <c r="B20" s="13" t="s">
        <v>25</v>
      </c>
      <c r="C20" s="16">
        <f>'[1]2_3_1'!D20</f>
        <v>3044</v>
      </c>
      <c r="D20" s="16">
        <f>'Z2_1'!A14</f>
        <v>2718</v>
      </c>
      <c r="E20" s="16">
        <f>'[1]2_3_1'!G20</f>
        <v>157</v>
      </c>
      <c r="F20" s="17">
        <f t="shared" si="4"/>
        <v>5.157687253613666</v>
      </c>
      <c r="G20" s="16">
        <f>'Z2_1'!B14</f>
        <v>68</v>
      </c>
      <c r="H20" s="17">
        <f t="shared" si="0"/>
        <v>2.501839587932303</v>
      </c>
      <c r="I20" s="16">
        <f>'[1]2_3_1'!K20</f>
        <v>0</v>
      </c>
      <c r="J20" s="17">
        <f t="shared" si="1"/>
        <v>0</v>
      </c>
      <c r="K20" s="16">
        <f>'Z2_1'!C14</f>
        <v>8</v>
      </c>
      <c r="L20" s="17">
        <f t="shared" si="2"/>
        <v>0.29433406916850624</v>
      </c>
      <c r="M20" s="4"/>
      <c r="N20" s="4" t="e">
        <f t="shared" si="3"/>
        <v>#NAME?</v>
      </c>
    </row>
    <row r="21" spans="1:14" ht="12.75" customHeight="1">
      <c r="A21" s="18">
        <v>14</v>
      </c>
      <c r="B21" s="13" t="s">
        <v>26</v>
      </c>
      <c r="C21" s="16">
        <f>'[1]2_3_1'!D21</f>
        <v>2298</v>
      </c>
      <c r="D21" s="16">
        <f>'Z2_1'!A15</f>
        <v>1713</v>
      </c>
      <c r="E21" s="16">
        <f>'[1]2_3_1'!G21</f>
        <v>74</v>
      </c>
      <c r="F21" s="17">
        <f t="shared" si="4"/>
        <v>3.2201914708442123</v>
      </c>
      <c r="G21" s="16">
        <f>'Z2_1'!B15</f>
        <v>36</v>
      </c>
      <c r="H21" s="17">
        <f t="shared" si="0"/>
        <v>2.1015761821366024</v>
      </c>
      <c r="I21" s="16">
        <f>'[1]2_3_1'!K21</f>
        <v>15</v>
      </c>
      <c r="J21" s="17">
        <f t="shared" si="1"/>
        <v>0.6527415143603132</v>
      </c>
      <c r="K21" s="16">
        <f>'Z2_1'!C15</f>
        <v>19</v>
      </c>
      <c r="L21" s="17">
        <f t="shared" si="2"/>
        <v>1.1091652072387623</v>
      </c>
      <c r="M21" s="4"/>
      <c r="N21" s="4" t="e">
        <f t="shared" si="3"/>
        <v>#NAME?</v>
      </c>
    </row>
    <row r="22" spans="1:14" ht="12.75" customHeight="1">
      <c r="A22" s="18">
        <v>15</v>
      </c>
      <c r="B22" s="13" t="s">
        <v>27</v>
      </c>
      <c r="C22" s="16">
        <f>'[1]2_3_1'!D22</f>
        <v>3459</v>
      </c>
      <c r="D22" s="16">
        <f>'Z2_1'!A16</f>
        <v>2553</v>
      </c>
      <c r="E22" s="16">
        <f>'[1]2_3_1'!G22</f>
        <v>171</v>
      </c>
      <c r="F22" s="17">
        <f t="shared" si="4"/>
        <v>4.943625325238508</v>
      </c>
      <c r="G22" s="16">
        <f>'Z2_1'!B16</f>
        <v>53</v>
      </c>
      <c r="H22" s="17">
        <f t="shared" si="0"/>
        <v>2.0759890325107717</v>
      </c>
      <c r="I22" s="16">
        <f>'[1]2_3_1'!K22</f>
        <v>39</v>
      </c>
      <c r="J22" s="17">
        <f t="shared" si="1"/>
        <v>1.1274934952298352</v>
      </c>
      <c r="K22" s="16">
        <f>'Z2_1'!C16</f>
        <v>12</v>
      </c>
      <c r="L22" s="17">
        <f t="shared" si="2"/>
        <v>0.4700352526439483</v>
      </c>
      <c r="M22" s="4"/>
      <c r="N22" s="4" t="e">
        <f t="shared" si="3"/>
        <v>#NAME?</v>
      </c>
    </row>
    <row r="23" spans="1:14" ht="12.75" customHeight="1">
      <c r="A23" s="18">
        <v>16</v>
      </c>
      <c r="B23" s="13" t="s">
        <v>28</v>
      </c>
      <c r="C23" s="16">
        <f>'[1]2_3_1'!D23</f>
        <v>2557</v>
      </c>
      <c r="D23" s="16">
        <f>'Z2_1'!A17</f>
        <v>2547</v>
      </c>
      <c r="E23" s="16">
        <f>'[1]2_3_1'!G23</f>
        <v>65</v>
      </c>
      <c r="F23" s="17">
        <f t="shared" si="4"/>
        <v>2.542041454829879</v>
      </c>
      <c r="G23" s="16">
        <f>'Z2_1'!B17</f>
        <v>22</v>
      </c>
      <c r="H23" s="17">
        <f t="shared" si="0"/>
        <v>0.8637612877895563</v>
      </c>
      <c r="I23" s="16">
        <f>'[1]2_3_1'!K23</f>
        <v>4</v>
      </c>
      <c r="J23" s="17">
        <f t="shared" si="1"/>
        <v>0.1564333202972233</v>
      </c>
      <c r="K23" s="16">
        <f>'Z2_1'!C17</f>
        <v>13</v>
      </c>
      <c r="L23" s="17">
        <f t="shared" si="2"/>
        <v>0.5104043973301924</v>
      </c>
      <c r="M23" s="4"/>
      <c r="N23" s="4" t="e">
        <f t="shared" si="3"/>
        <v>#NAME?</v>
      </c>
    </row>
    <row r="24" spans="1:14" ht="12.75" customHeight="1">
      <c r="A24" s="18">
        <v>17</v>
      </c>
      <c r="B24" s="13" t="s">
        <v>29</v>
      </c>
      <c r="C24" s="16">
        <f>'[1]2_3_1'!D24</f>
        <v>1357</v>
      </c>
      <c r="D24" s="16">
        <f>'Z2_1'!A18</f>
        <v>1012</v>
      </c>
      <c r="E24" s="16">
        <f>'[1]2_3_1'!G24</f>
        <v>110</v>
      </c>
      <c r="F24" s="17">
        <f t="shared" si="4"/>
        <v>8.106116433308769</v>
      </c>
      <c r="G24" s="16">
        <f>'Z2_1'!B18</f>
        <v>68</v>
      </c>
      <c r="H24" s="17">
        <f t="shared" si="0"/>
        <v>6.719367588932807</v>
      </c>
      <c r="I24" s="16">
        <f>'[1]2_3_1'!K24</f>
        <v>90</v>
      </c>
      <c r="J24" s="17">
        <f t="shared" si="1"/>
        <v>6.632277081798084</v>
      </c>
      <c r="K24" s="16">
        <f>'Z2_1'!C18</f>
        <v>46</v>
      </c>
      <c r="L24" s="17">
        <f t="shared" si="2"/>
        <v>4.545454545454546</v>
      </c>
      <c r="M24" s="4"/>
      <c r="N24" s="4" t="e">
        <f t="shared" si="3"/>
        <v>#NAME?</v>
      </c>
    </row>
    <row r="25" spans="1:14" ht="12.75" customHeight="1">
      <c r="A25" s="18">
        <v>18</v>
      </c>
      <c r="B25" s="13" t="s">
        <v>30</v>
      </c>
      <c r="C25" s="16">
        <f>'[1]2_3_1'!D25</f>
        <v>1838</v>
      </c>
      <c r="D25" s="16">
        <f>'Z2_1'!A19</f>
        <v>1744</v>
      </c>
      <c r="E25" s="16">
        <f>'[1]2_3_1'!G25</f>
        <v>39</v>
      </c>
      <c r="F25" s="17">
        <f t="shared" si="4"/>
        <v>2.121871599564744</v>
      </c>
      <c r="G25" s="16">
        <f>'Z2_1'!B19</f>
        <v>45</v>
      </c>
      <c r="H25" s="17">
        <f t="shared" si="0"/>
        <v>2.5802752293577984</v>
      </c>
      <c r="I25" s="16">
        <f>'[1]2_3_1'!K25</f>
        <v>20</v>
      </c>
      <c r="J25" s="17">
        <f t="shared" si="1"/>
        <v>1.088139281828074</v>
      </c>
      <c r="K25" s="16">
        <f>'Z2_1'!C19</f>
        <v>30</v>
      </c>
      <c r="L25" s="17">
        <f t="shared" si="2"/>
        <v>1.7201834862385321</v>
      </c>
      <c r="M25" s="4"/>
      <c r="N25" s="4" t="e">
        <f t="shared" si="3"/>
        <v>#NAME?</v>
      </c>
    </row>
    <row r="26" spans="1:14" ht="12.75" customHeight="1">
      <c r="A26" s="18">
        <v>19</v>
      </c>
      <c r="B26" s="13" t="s">
        <v>31</v>
      </c>
      <c r="C26" s="16">
        <f>'[1]2_3_1'!D26</f>
        <v>1196</v>
      </c>
      <c r="D26" s="16">
        <f>'Z2_1'!A20</f>
        <v>1103</v>
      </c>
      <c r="E26" s="16">
        <f>'[1]2_3_1'!G26</f>
        <v>73</v>
      </c>
      <c r="F26" s="17">
        <f t="shared" si="4"/>
        <v>6.103678929765886</v>
      </c>
      <c r="G26" s="16">
        <f>'Z2_1'!B20</f>
        <v>36</v>
      </c>
      <c r="H26" s="17">
        <f t="shared" si="0"/>
        <v>3.2638259292837715</v>
      </c>
      <c r="I26" s="16">
        <f>'[1]2_3_1'!K26</f>
        <v>1</v>
      </c>
      <c r="J26" s="17">
        <f t="shared" si="1"/>
        <v>0.08361204013377926</v>
      </c>
      <c r="K26" s="16">
        <f>'Z2_1'!C20</f>
        <v>1</v>
      </c>
      <c r="L26" s="17">
        <f t="shared" si="2"/>
        <v>0.09066183136899365</v>
      </c>
      <c r="M26" s="4"/>
      <c r="N26" s="4" t="e">
        <f t="shared" si="3"/>
        <v>#NAME?</v>
      </c>
    </row>
    <row r="27" spans="1:14" ht="12.75" customHeight="1">
      <c r="A27" s="18">
        <v>20</v>
      </c>
      <c r="B27" s="13" t="s">
        <v>32</v>
      </c>
      <c r="C27" s="16">
        <f>'[1]2_3_1'!D27</f>
        <v>4729</v>
      </c>
      <c r="D27" s="16">
        <f>'Z2_1'!A21</f>
        <v>3899</v>
      </c>
      <c r="E27" s="16">
        <f>'[1]2_3_1'!G27</f>
        <v>30</v>
      </c>
      <c r="F27" s="17">
        <f t="shared" si="4"/>
        <v>0.6343835906111228</v>
      </c>
      <c r="G27" s="16">
        <f>'Z2_1'!B21</f>
        <v>16</v>
      </c>
      <c r="H27" s="17">
        <f t="shared" si="0"/>
        <v>0.4103616311874839</v>
      </c>
      <c r="I27" s="16">
        <f>'[1]2_3_1'!K27</f>
        <v>3</v>
      </c>
      <c r="J27" s="17">
        <f t="shared" si="1"/>
        <v>0.06343835906111228</v>
      </c>
      <c r="K27" s="16">
        <f>'Z2_1'!C21</f>
        <v>2</v>
      </c>
      <c r="L27" s="17">
        <f t="shared" si="2"/>
        <v>0.05129520389843549</v>
      </c>
      <c r="M27" s="4"/>
      <c r="N27" s="4" t="e">
        <f t="shared" si="3"/>
        <v>#NAME?</v>
      </c>
    </row>
    <row r="28" spans="1:14" ht="12.75" customHeight="1">
      <c r="A28" s="18">
        <v>21</v>
      </c>
      <c r="B28" s="13" t="s">
        <v>33</v>
      </c>
      <c r="C28" s="16">
        <f>'[1]2_3_1'!D28</f>
        <v>2345</v>
      </c>
      <c r="D28" s="16">
        <f>'Z2_1'!A22</f>
        <v>1959</v>
      </c>
      <c r="E28" s="16">
        <f>'[1]2_3_1'!G28</f>
        <v>58</v>
      </c>
      <c r="F28" s="17">
        <f t="shared" si="4"/>
        <v>2.473347547974414</v>
      </c>
      <c r="G28" s="16">
        <f>'Z2_1'!B22</f>
        <v>31</v>
      </c>
      <c r="H28" s="17">
        <f t="shared" si="0"/>
        <v>1.582440020418581</v>
      </c>
      <c r="I28" s="16">
        <f>'[1]2_3_1'!K28</f>
        <v>0</v>
      </c>
      <c r="J28" s="17">
        <f t="shared" si="1"/>
        <v>0</v>
      </c>
      <c r="K28" s="16">
        <f>'Z2_1'!C22</f>
        <v>0</v>
      </c>
      <c r="L28" s="17">
        <f t="shared" si="2"/>
        <v>0</v>
      </c>
      <c r="M28" s="4"/>
      <c r="N28" s="4" t="e">
        <f t="shared" si="3"/>
        <v>#NAME?</v>
      </c>
    </row>
    <row r="29" spans="1:14" ht="12.75" customHeight="1">
      <c r="A29" s="18">
        <v>22</v>
      </c>
      <c r="B29" s="13" t="s">
        <v>34</v>
      </c>
      <c r="C29" s="16">
        <f>'[1]2_3_1'!D29</f>
        <v>1580</v>
      </c>
      <c r="D29" s="16">
        <f>'Z2_1'!A23</f>
        <v>1440</v>
      </c>
      <c r="E29" s="16">
        <f>'[1]2_3_1'!G29</f>
        <v>15</v>
      </c>
      <c r="F29" s="17">
        <f t="shared" si="4"/>
        <v>0.949367088607595</v>
      </c>
      <c r="G29" s="16">
        <f>'Z2_1'!B23</f>
        <v>18</v>
      </c>
      <c r="H29" s="17">
        <f t="shared" si="0"/>
        <v>1.25</v>
      </c>
      <c r="I29" s="16">
        <f>'[1]2_3_1'!K29</f>
        <v>0</v>
      </c>
      <c r="J29" s="17">
        <f t="shared" si="1"/>
        <v>0</v>
      </c>
      <c r="K29" s="16">
        <f>'Z2_1'!C23</f>
        <v>0</v>
      </c>
      <c r="L29" s="17">
        <f t="shared" si="2"/>
        <v>0</v>
      </c>
      <c r="M29" s="4"/>
      <c r="N29" s="4" t="e">
        <f t="shared" si="3"/>
        <v>#NAME?</v>
      </c>
    </row>
    <row r="30" spans="1:14" ht="12.75" customHeight="1">
      <c r="A30" s="18">
        <v>23</v>
      </c>
      <c r="B30" s="13" t="s">
        <v>35</v>
      </c>
      <c r="C30" s="16">
        <f>'[1]2_3_1'!D30</f>
        <v>1937</v>
      </c>
      <c r="D30" s="16">
        <f>'Z2_1'!A24</f>
        <v>1540</v>
      </c>
      <c r="E30" s="16">
        <f>'[1]2_3_1'!G30</f>
        <v>53</v>
      </c>
      <c r="F30" s="17">
        <f t="shared" si="4"/>
        <v>2.7361899845121322</v>
      </c>
      <c r="G30" s="16">
        <f>'Z2_1'!B24</f>
        <v>45</v>
      </c>
      <c r="H30" s="17">
        <f t="shared" si="0"/>
        <v>2.922077922077922</v>
      </c>
      <c r="I30" s="16">
        <f>'[1]2_3_1'!K30</f>
        <v>1</v>
      </c>
      <c r="J30" s="17">
        <f t="shared" si="1"/>
        <v>0.05162622612287042</v>
      </c>
      <c r="K30" s="16">
        <f>'Z2_1'!C24</f>
        <v>7</v>
      </c>
      <c r="L30" s="17">
        <f t="shared" si="2"/>
        <v>0.45454545454545453</v>
      </c>
      <c r="M30" s="4"/>
      <c r="N30" s="4" t="e">
        <f t="shared" si="3"/>
        <v>#NAME?</v>
      </c>
    </row>
    <row r="31" spans="1:14" ht="12.75" customHeight="1">
      <c r="A31" s="18">
        <v>24</v>
      </c>
      <c r="B31" s="13" t="s">
        <v>36</v>
      </c>
      <c r="C31" s="16">
        <f>'[1]2_3_1'!D31</f>
        <v>1020</v>
      </c>
      <c r="D31" s="16">
        <f>'Z2_1'!A25</f>
        <v>941</v>
      </c>
      <c r="E31" s="16">
        <f>'[1]2_3_1'!G31</f>
        <v>6</v>
      </c>
      <c r="F31" s="17">
        <f t="shared" si="4"/>
        <v>0.5882352941176471</v>
      </c>
      <c r="G31" s="16">
        <f>'Z2_1'!B25</f>
        <v>4</v>
      </c>
      <c r="H31" s="17">
        <f t="shared" si="0"/>
        <v>0.4250797024442083</v>
      </c>
      <c r="I31" s="16">
        <f>'[1]2_3_1'!K31</f>
        <v>0</v>
      </c>
      <c r="J31" s="17">
        <f t="shared" si="1"/>
        <v>0</v>
      </c>
      <c r="K31" s="16">
        <f>'Z2_1'!C25</f>
        <v>0</v>
      </c>
      <c r="L31" s="17">
        <f t="shared" si="2"/>
        <v>0</v>
      </c>
      <c r="M31" s="4"/>
      <c r="N31" s="4" t="e">
        <f t="shared" si="3"/>
        <v>#NAME?</v>
      </c>
    </row>
    <row r="32" spans="1:14" ht="12.75" customHeight="1">
      <c r="A32" s="18">
        <v>25</v>
      </c>
      <c r="B32" s="13" t="s">
        <v>37</v>
      </c>
      <c r="C32" s="16">
        <f>'[1]2_3_1'!D32</f>
        <v>1782</v>
      </c>
      <c r="D32" s="16">
        <f>'Z2_1'!A26</f>
        <v>1612</v>
      </c>
      <c r="E32" s="16">
        <f>'[1]2_3_1'!G32</f>
        <v>17</v>
      </c>
      <c r="F32" s="17">
        <f t="shared" si="4"/>
        <v>0.9539842873176206</v>
      </c>
      <c r="G32" s="16">
        <f>'Z2_1'!B26</f>
        <v>31</v>
      </c>
      <c r="H32" s="17">
        <f t="shared" si="0"/>
        <v>1.9230769230769231</v>
      </c>
      <c r="I32" s="16">
        <f>'[1]2_3_1'!K32</f>
        <v>0</v>
      </c>
      <c r="J32" s="17">
        <f t="shared" si="1"/>
        <v>0</v>
      </c>
      <c r="K32" s="16">
        <f>'Z2_1'!C26</f>
        <v>2</v>
      </c>
      <c r="L32" s="17">
        <f t="shared" si="2"/>
        <v>0.12406947890818859</v>
      </c>
      <c r="M32" s="4"/>
      <c r="N32" s="4" t="e">
        <f t="shared" si="3"/>
        <v>#NAME?</v>
      </c>
    </row>
    <row r="33" spans="1:14" ht="12.75" customHeight="1">
      <c r="A33" s="18">
        <v>26</v>
      </c>
      <c r="B33" s="13" t="s">
        <v>38</v>
      </c>
      <c r="C33" s="16">
        <f>'[1]2_3_1'!D33</f>
        <v>3949</v>
      </c>
      <c r="D33" s="16">
        <f>'Z2_1'!A27</f>
        <v>3181</v>
      </c>
      <c r="E33" s="16">
        <f>'[1]2_3_1'!G33</f>
        <v>122</v>
      </c>
      <c r="F33" s="17">
        <f t="shared" si="4"/>
        <v>3.0893897189161814</v>
      </c>
      <c r="G33" s="16">
        <f>'Z2_1'!B27</f>
        <v>89</v>
      </c>
      <c r="H33" s="17">
        <f t="shared" si="0"/>
        <v>2.797862307450487</v>
      </c>
      <c r="I33" s="16">
        <f>'[1]2_3_1'!K33</f>
        <v>15</v>
      </c>
      <c r="J33" s="17">
        <f t="shared" si="1"/>
        <v>0.3798429982273993</v>
      </c>
      <c r="K33" s="16">
        <f>'Z2_1'!C27</f>
        <v>31</v>
      </c>
      <c r="L33" s="17">
        <f t="shared" si="2"/>
        <v>0.9745363093366867</v>
      </c>
      <c r="M33" s="4"/>
      <c r="N33" s="4" t="e">
        <f t="shared" si="3"/>
        <v>#NAME?</v>
      </c>
    </row>
    <row r="34" spans="1:14" ht="12.75" customHeight="1">
      <c r="A34" s="18">
        <v>27</v>
      </c>
      <c r="B34" s="13" t="s">
        <v>39</v>
      </c>
      <c r="C34" s="16"/>
      <c r="D34" s="16"/>
      <c r="E34" s="16"/>
      <c r="F34" s="17"/>
      <c r="G34" s="16"/>
      <c r="H34" s="17"/>
      <c r="I34" s="16"/>
      <c r="J34" s="17"/>
      <c r="K34" s="16"/>
      <c r="L34" s="17"/>
      <c r="M34" s="4"/>
      <c r="N34" s="4" t="e">
        <f t="shared" si="3"/>
        <v>#NAME?</v>
      </c>
    </row>
    <row r="35" spans="1:14" ht="12.75" customHeight="1">
      <c r="A35" s="21"/>
      <c r="B35" s="22" t="s">
        <v>40</v>
      </c>
      <c r="C35" s="24">
        <f>'[1]2_3_1'!D35</f>
        <v>61346</v>
      </c>
      <c r="D35" s="23">
        <f>SUM(D8:D34)</f>
        <v>52890</v>
      </c>
      <c r="E35" s="24">
        <f>'[1]2_3_1'!G35</f>
        <v>1847</v>
      </c>
      <c r="F35" s="25">
        <f t="shared" si="4"/>
        <v>3.0107912496332276</v>
      </c>
      <c r="G35" s="23">
        <f>SUM(G8:G34)</f>
        <v>1081</v>
      </c>
      <c r="H35" s="25">
        <f t="shared" si="0"/>
        <v>2.0438646246927585</v>
      </c>
      <c r="I35" s="24">
        <f>'[1]2_3_1'!K35</f>
        <v>406</v>
      </c>
      <c r="J35" s="25">
        <f t="shared" si="1"/>
        <v>0.6618198415544616</v>
      </c>
      <c r="K35" s="23">
        <f>SUM(K8:K34)</f>
        <v>366</v>
      </c>
      <c r="L35" s="25">
        <f t="shared" si="2"/>
        <v>0.6920022688598979</v>
      </c>
      <c r="M35" s="4"/>
      <c r="N35" s="4" t="e">
        <f t="shared" si="3"/>
        <v>#NAME?</v>
      </c>
    </row>
    <row r="36" spans="13:14" ht="12.75" customHeight="1">
      <c r="M36" s="4"/>
      <c r="N36" s="4"/>
    </row>
    <row r="37" spans="3:14" ht="12.75" customHeight="1">
      <c r="C37" s="5"/>
      <c r="E37" s="5"/>
      <c r="I37" s="5"/>
      <c r="M37" s="4"/>
      <c r="N37" s="4"/>
    </row>
    <row r="38" spans="2:14" ht="12.75" customHeight="1">
      <c r="B38" s="1" t="s">
        <v>41</v>
      </c>
      <c r="M38" s="4"/>
      <c r="N38" s="4"/>
    </row>
    <row r="39" spans="13:14" ht="12.75" customHeight="1">
      <c r="M39" s="4"/>
      <c r="N39" s="4"/>
    </row>
    <row r="40" spans="13:14" ht="12.75" customHeight="1">
      <c r="M40" s="4"/>
      <c r="N40" s="4"/>
    </row>
    <row r="41" spans="13:14" ht="12.75" customHeight="1">
      <c r="M41" s="4"/>
      <c r="N41" s="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7">
    <mergeCell ref="E5:H5"/>
    <mergeCell ref="I5:L5"/>
    <mergeCell ref="A2:L2"/>
    <mergeCell ref="A3:L3"/>
    <mergeCell ref="A5:A6"/>
    <mergeCell ref="B5:B6"/>
    <mergeCell ref="C5:D5"/>
  </mergeCells>
  <conditionalFormatting sqref="C8:L35">
    <cfRule type="cellIs" priority="1" dxfId="1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  <ignoredErrors>
    <ignoredError sqref="N8:N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12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</row>
    <row r="2" spans="1:3" ht="12.75">
      <c r="A2" s="6">
        <v>10198</v>
      </c>
      <c r="B2" s="6">
        <v>3</v>
      </c>
      <c r="C2" s="6">
        <v>27</v>
      </c>
    </row>
    <row r="3" spans="1:3" ht="12.75">
      <c r="A3" s="6">
        <v>6595</v>
      </c>
      <c r="B3" s="6">
        <v>7</v>
      </c>
      <c r="C3" s="6">
        <v>1</v>
      </c>
    </row>
    <row r="4" spans="1:3" ht="12.75">
      <c r="A4" s="6">
        <v>3176</v>
      </c>
      <c r="B4" s="6">
        <v>2</v>
      </c>
      <c r="C4" s="6">
        <v>15</v>
      </c>
    </row>
    <row r="5" spans="1:3" ht="12.75">
      <c r="A5" s="6">
        <v>16258</v>
      </c>
      <c r="B5" s="6">
        <v>45</v>
      </c>
      <c r="C5" s="6">
        <v>189</v>
      </c>
    </row>
    <row r="6" spans="1:3" ht="12.75">
      <c r="A6" s="6">
        <v>22430</v>
      </c>
      <c r="B6" s="6">
        <v>60</v>
      </c>
      <c r="C6" s="6">
        <v>285</v>
      </c>
    </row>
    <row r="7" spans="1:3" ht="12.75">
      <c r="A7" s="6">
        <v>5525</v>
      </c>
      <c r="B7" s="6">
        <v>30</v>
      </c>
      <c r="C7" s="6">
        <v>370</v>
      </c>
    </row>
    <row r="8" spans="1:3" ht="12.75">
      <c r="A8" s="6">
        <v>3663</v>
      </c>
      <c r="B8" s="6">
        <v>7</v>
      </c>
      <c r="C8" s="6">
        <v>50</v>
      </c>
    </row>
    <row r="9" spans="1:3" ht="12.75">
      <c r="A9" s="6">
        <v>10341</v>
      </c>
      <c r="B9" s="6">
        <v>1</v>
      </c>
      <c r="C9" s="6">
        <v>0</v>
      </c>
    </row>
    <row r="10" spans="1:3" ht="12.75">
      <c r="A10" s="6">
        <v>3448</v>
      </c>
      <c r="B10" s="6">
        <v>1</v>
      </c>
      <c r="C10" s="6">
        <v>0</v>
      </c>
    </row>
    <row r="11" spans="1:3" ht="12.75">
      <c r="A11" s="6">
        <v>6476</v>
      </c>
      <c r="B11" s="6">
        <v>63</v>
      </c>
      <c r="C11" s="6">
        <v>13</v>
      </c>
    </row>
    <row r="12" spans="1:3" ht="12.75">
      <c r="A12" s="6">
        <v>4668</v>
      </c>
      <c r="B12" s="6">
        <v>51</v>
      </c>
      <c r="C12" s="6">
        <v>222</v>
      </c>
    </row>
    <row r="13" spans="1:3" ht="12.75">
      <c r="A13" s="6">
        <v>13351</v>
      </c>
      <c r="B13" s="6">
        <v>19</v>
      </c>
      <c r="C13" s="6">
        <v>134</v>
      </c>
    </row>
    <row r="14" spans="1:3" ht="12.75">
      <c r="A14" s="6">
        <v>6664</v>
      </c>
      <c r="B14" s="6">
        <v>70</v>
      </c>
      <c r="C14" s="6">
        <v>118</v>
      </c>
    </row>
    <row r="15" spans="1:3" ht="12.75">
      <c r="A15" s="6">
        <v>5712</v>
      </c>
      <c r="B15" s="6">
        <v>25</v>
      </c>
      <c r="C15" s="6">
        <v>23</v>
      </c>
    </row>
    <row r="16" spans="1:3" ht="12.75">
      <c r="A16" s="6">
        <v>8944</v>
      </c>
      <c r="B16" s="6">
        <v>193</v>
      </c>
      <c r="C16" s="6">
        <v>281</v>
      </c>
    </row>
    <row r="17" spans="1:3" ht="12.75">
      <c r="A17" s="6">
        <v>6492</v>
      </c>
      <c r="B17" s="6">
        <v>0</v>
      </c>
      <c r="C17" s="6">
        <v>0</v>
      </c>
    </row>
    <row r="18" spans="1:3" ht="12.75">
      <c r="A18" s="6">
        <v>3507</v>
      </c>
      <c r="B18" s="6">
        <v>77</v>
      </c>
      <c r="C18" s="6">
        <v>216</v>
      </c>
    </row>
    <row r="19" spans="1:3" ht="12.75">
      <c r="A19" s="6">
        <v>4582</v>
      </c>
      <c r="B19" s="6">
        <v>86</v>
      </c>
      <c r="C19" s="6">
        <v>101</v>
      </c>
    </row>
    <row r="20" spans="1:3" ht="12.75">
      <c r="A20" s="6">
        <v>2557</v>
      </c>
      <c r="B20" s="6">
        <v>0</v>
      </c>
      <c r="C20" s="6">
        <v>0</v>
      </c>
    </row>
    <row r="21" spans="1:3" ht="12.75">
      <c r="A21" s="6">
        <v>13552</v>
      </c>
      <c r="B21" s="6">
        <v>70</v>
      </c>
      <c r="C21" s="6">
        <v>323</v>
      </c>
    </row>
    <row r="22" spans="1:3" ht="12.75">
      <c r="A22" s="6">
        <v>6363</v>
      </c>
      <c r="B22" s="6">
        <v>35</v>
      </c>
      <c r="C22" s="6">
        <v>90</v>
      </c>
    </row>
    <row r="23" spans="1:3" ht="12.75">
      <c r="A23" s="6">
        <v>4068</v>
      </c>
      <c r="B23" s="6">
        <v>4</v>
      </c>
      <c r="C23" s="6">
        <v>18</v>
      </c>
    </row>
    <row r="24" spans="1:3" ht="12.75">
      <c r="A24" s="6">
        <v>5320</v>
      </c>
      <c r="B24" s="6">
        <v>27</v>
      </c>
      <c r="C24" s="6">
        <v>45</v>
      </c>
    </row>
    <row r="25" spans="1:3" ht="12.75">
      <c r="A25" s="6">
        <v>3041</v>
      </c>
      <c r="B25" s="6">
        <v>0</v>
      </c>
      <c r="C25" s="6">
        <v>0</v>
      </c>
    </row>
    <row r="26" spans="1:3" ht="12.75">
      <c r="A26" s="6">
        <v>4388</v>
      </c>
      <c r="B26" s="6">
        <v>0</v>
      </c>
      <c r="C26" s="6">
        <v>1</v>
      </c>
    </row>
    <row r="27" spans="1:3" ht="12.75">
      <c r="A27" s="6">
        <v>10004</v>
      </c>
      <c r="B27" s="6">
        <v>4</v>
      </c>
      <c r="C27" s="6">
        <v>0</v>
      </c>
    </row>
    <row r="28" spans="1:3" ht="12.75">
      <c r="A28" s="6">
        <v>1689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8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54</v>
      </c>
      <c r="G1" s="6" t="s">
        <v>55</v>
      </c>
      <c r="H1" s="6" t="s">
        <v>56</v>
      </c>
    </row>
    <row r="2" spans="1:8" ht="12.75">
      <c r="A2" s="6">
        <v>0</v>
      </c>
      <c r="B2" s="6">
        <v>0</v>
      </c>
      <c r="C2" s="6">
        <v>0</v>
      </c>
      <c r="F2" s="6" t="s">
        <v>57</v>
      </c>
      <c r="G2" s="6"/>
      <c r="H2" s="6" t="s">
        <v>58</v>
      </c>
    </row>
    <row r="3" spans="1:8" ht="12.75">
      <c r="A3" s="6">
        <v>2141</v>
      </c>
      <c r="B3" s="6">
        <v>43</v>
      </c>
      <c r="C3" s="6">
        <v>0</v>
      </c>
      <c r="F3" s="6" t="s">
        <v>59</v>
      </c>
      <c r="G3" s="6"/>
      <c r="H3" s="6" t="s">
        <v>60</v>
      </c>
    </row>
    <row r="4" spans="1:8" ht="12.75">
      <c r="A4" s="6">
        <v>1152</v>
      </c>
      <c r="B4" s="6">
        <v>1</v>
      </c>
      <c r="C4" s="6">
        <v>15</v>
      </c>
      <c r="F4" s="6" t="s">
        <v>61</v>
      </c>
      <c r="G4" s="6"/>
      <c r="H4" s="6" t="s">
        <v>62</v>
      </c>
    </row>
    <row r="5" spans="1:8" ht="12.75">
      <c r="A5" s="6">
        <v>5443</v>
      </c>
      <c r="B5" s="6">
        <v>110</v>
      </c>
      <c r="C5" s="6">
        <v>42</v>
      </c>
      <c r="F5" s="6" t="s">
        <v>63</v>
      </c>
      <c r="G5" s="6"/>
      <c r="H5" s="6" t="s">
        <v>64</v>
      </c>
    </row>
    <row r="6" spans="1:8" ht="12.75">
      <c r="A6" s="6">
        <v>3540</v>
      </c>
      <c r="B6" s="6">
        <v>81</v>
      </c>
      <c r="C6" s="6">
        <v>28</v>
      </c>
      <c r="F6" s="6" t="s">
        <v>65</v>
      </c>
      <c r="G6" s="6"/>
      <c r="H6" s="6" t="s">
        <v>66</v>
      </c>
    </row>
    <row r="7" spans="1:8" ht="12.75">
      <c r="A7" s="6">
        <v>1791</v>
      </c>
      <c r="B7" s="6">
        <v>28</v>
      </c>
      <c r="C7" s="6">
        <v>37</v>
      </c>
      <c r="F7" s="6" t="s">
        <v>67</v>
      </c>
      <c r="G7" s="6"/>
      <c r="H7" s="6" t="s">
        <v>68</v>
      </c>
    </row>
    <row r="8" spans="1:8" ht="12.75">
      <c r="A8" s="6">
        <v>1316</v>
      </c>
      <c r="B8" s="6">
        <v>44</v>
      </c>
      <c r="C8" s="6">
        <v>17</v>
      </c>
      <c r="F8" s="6" t="s">
        <v>69</v>
      </c>
      <c r="G8" s="6"/>
      <c r="H8" s="6" t="s">
        <v>70</v>
      </c>
    </row>
    <row r="9" spans="1:8" ht="12.75">
      <c r="A9" s="6">
        <v>3020</v>
      </c>
      <c r="B9" s="6">
        <v>44</v>
      </c>
      <c r="C9" s="6">
        <v>0</v>
      </c>
      <c r="F9" s="6" t="s">
        <v>71</v>
      </c>
      <c r="G9" s="6"/>
      <c r="H9" s="6" t="s">
        <v>72</v>
      </c>
    </row>
    <row r="10" spans="1:8" ht="12.75">
      <c r="A10" s="6">
        <v>1032</v>
      </c>
      <c r="B10" s="6">
        <v>25</v>
      </c>
      <c r="C10" s="6">
        <v>0</v>
      </c>
      <c r="F10" s="6" t="s">
        <v>73</v>
      </c>
      <c r="G10" s="6"/>
      <c r="H10" s="6" t="s">
        <v>74</v>
      </c>
    </row>
    <row r="11" spans="1:8" ht="12.75">
      <c r="A11" s="6">
        <v>2284</v>
      </c>
      <c r="B11" s="6">
        <v>50</v>
      </c>
      <c r="C11" s="6">
        <v>7</v>
      </c>
      <c r="F11" s="6" t="s">
        <v>75</v>
      </c>
      <c r="G11" s="6"/>
      <c r="H11" s="6" t="s">
        <v>76</v>
      </c>
    </row>
    <row r="12" spans="1:8" ht="12.75">
      <c r="A12" s="6">
        <v>1747</v>
      </c>
      <c r="B12" s="6">
        <v>51</v>
      </c>
      <c r="C12" s="6">
        <v>49</v>
      </c>
      <c r="F12" s="6" t="s">
        <v>77</v>
      </c>
      <c r="G12" s="6"/>
      <c r="H12" s="6" t="s">
        <v>78</v>
      </c>
    </row>
    <row r="13" spans="1:8" ht="12.75">
      <c r="A13" s="6">
        <v>1462</v>
      </c>
      <c r="B13" s="6">
        <v>42</v>
      </c>
      <c r="C13" s="6">
        <v>0</v>
      </c>
      <c r="F13" s="6" t="s">
        <v>79</v>
      </c>
      <c r="G13" s="6"/>
      <c r="H13" s="6" t="s">
        <v>80</v>
      </c>
    </row>
    <row r="14" spans="1:8" ht="12.75">
      <c r="A14" s="6">
        <v>2718</v>
      </c>
      <c r="B14" s="6">
        <v>68</v>
      </c>
      <c r="C14" s="6">
        <v>8</v>
      </c>
      <c r="F14" s="6" t="s">
        <v>81</v>
      </c>
      <c r="G14" s="6"/>
      <c r="H14" s="6" t="s">
        <v>82</v>
      </c>
    </row>
    <row r="15" spans="1:8" ht="12.75">
      <c r="A15" s="6">
        <v>1713</v>
      </c>
      <c r="B15" s="6">
        <v>36</v>
      </c>
      <c r="C15" s="6">
        <v>19</v>
      </c>
      <c r="F15" s="6" t="s">
        <v>83</v>
      </c>
      <c r="G15" s="6"/>
      <c r="H15" s="6" t="s">
        <v>84</v>
      </c>
    </row>
    <row r="16" spans="1:8" ht="12.75">
      <c r="A16" s="6">
        <v>2553</v>
      </c>
      <c r="B16" s="6">
        <v>53</v>
      </c>
      <c r="C16" s="6">
        <v>12</v>
      </c>
      <c r="F16" s="6" t="s">
        <v>85</v>
      </c>
      <c r="G16" s="6"/>
      <c r="H16" s="6" t="s">
        <v>86</v>
      </c>
    </row>
    <row r="17" spans="1:8" ht="12.75">
      <c r="A17" s="6">
        <v>2547</v>
      </c>
      <c r="B17" s="6">
        <v>22</v>
      </c>
      <c r="C17" s="6">
        <v>13</v>
      </c>
      <c r="F17" s="6" t="s">
        <v>87</v>
      </c>
      <c r="G17" s="6"/>
      <c r="H17" s="6" t="s">
        <v>88</v>
      </c>
    </row>
    <row r="18" spans="1:8" ht="12.75">
      <c r="A18" s="6">
        <v>1012</v>
      </c>
      <c r="B18" s="6">
        <v>68</v>
      </c>
      <c r="C18" s="6">
        <v>46</v>
      </c>
      <c r="F18" s="6" t="s">
        <v>89</v>
      </c>
      <c r="G18" s="6"/>
      <c r="H18" s="6" t="s">
        <v>90</v>
      </c>
    </row>
    <row r="19" spans="1:8" ht="12.75">
      <c r="A19" s="6">
        <v>1744</v>
      </c>
      <c r="B19" s="6">
        <v>45</v>
      </c>
      <c r="C19" s="6">
        <v>30</v>
      </c>
      <c r="F19" s="6" t="s">
        <v>91</v>
      </c>
      <c r="G19" s="6"/>
      <c r="H19" s="6" t="s">
        <v>92</v>
      </c>
    </row>
    <row r="20" spans="1:8" ht="12.75">
      <c r="A20" s="6">
        <v>1103</v>
      </c>
      <c r="B20" s="6">
        <v>36</v>
      </c>
      <c r="C20" s="6">
        <v>1</v>
      </c>
      <c r="F20" s="6" t="s">
        <v>93</v>
      </c>
      <c r="G20" s="6"/>
      <c r="H20" s="6" t="s">
        <v>94</v>
      </c>
    </row>
    <row r="21" spans="1:8" ht="12.75">
      <c r="A21" s="6">
        <v>3899</v>
      </c>
      <c r="B21" s="6">
        <v>16</v>
      </c>
      <c r="C21" s="6">
        <v>2</v>
      </c>
      <c r="F21" s="6" t="s">
        <v>95</v>
      </c>
      <c r="G21" s="6"/>
      <c r="H21" s="6" t="s">
        <v>96</v>
      </c>
    </row>
    <row r="22" spans="1:8" ht="12.75">
      <c r="A22" s="6">
        <v>1959</v>
      </c>
      <c r="B22" s="6">
        <v>31</v>
      </c>
      <c r="C22" s="6">
        <v>0</v>
      </c>
      <c r="F22" s="6" t="s">
        <v>97</v>
      </c>
      <c r="G22" s="6"/>
      <c r="H22" s="6" t="s">
        <v>98</v>
      </c>
    </row>
    <row r="23" spans="1:8" ht="12.75">
      <c r="A23" s="6">
        <v>1440</v>
      </c>
      <c r="B23" s="6">
        <v>18</v>
      </c>
      <c r="C23" s="6">
        <v>0</v>
      </c>
      <c r="F23" s="6" t="s">
        <v>99</v>
      </c>
      <c r="G23" s="6"/>
      <c r="H23" s="6" t="s">
        <v>100</v>
      </c>
    </row>
    <row r="24" spans="1:8" ht="12.75">
      <c r="A24" s="6">
        <v>1540</v>
      </c>
      <c r="B24" s="6">
        <v>45</v>
      </c>
      <c r="C24" s="6">
        <v>7</v>
      </c>
      <c r="F24" s="6" t="s">
        <v>101</v>
      </c>
      <c r="G24" s="6"/>
      <c r="H24" s="6" t="s">
        <v>102</v>
      </c>
    </row>
    <row r="25" spans="1:8" ht="12.75">
      <c r="A25" s="6">
        <v>941</v>
      </c>
      <c r="B25" s="6">
        <v>4</v>
      </c>
      <c r="C25" s="6">
        <v>0</v>
      </c>
      <c r="F25" s="6" t="s">
        <v>103</v>
      </c>
      <c r="G25" s="6"/>
      <c r="H25" s="6" t="s">
        <v>104</v>
      </c>
    </row>
    <row r="26" spans="1:8" ht="12.75">
      <c r="A26" s="6">
        <v>1612</v>
      </c>
      <c r="B26" s="6">
        <v>31</v>
      </c>
      <c r="C26" s="6">
        <v>2</v>
      </c>
      <c r="F26" s="6" t="s">
        <v>105</v>
      </c>
      <c r="G26" s="6"/>
      <c r="H26" s="6" t="s">
        <v>106</v>
      </c>
    </row>
    <row r="27" spans="1:8" ht="12.75">
      <c r="A27" s="6">
        <v>3181</v>
      </c>
      <c r="B27" s="6">
        <v>89</v>
      </c>
      <c r="C27" s="6">
        <v>31</v>
      </c>
      <c r="F27" s="6" t="s">
        <v>107</v>
      </c>
      <c r="G27" s="6"/>
      <c r="H27" s="6" t="s">
        <v>108</v>
      </c>
    </row>
    <row r="28" spans="1:8" ht="12.75">
      <c r="A28" s="6">
        <v>0</v>
      </c>
      <c r="B28" s="6">
        <v>0</v>
      </c>
      <c r="C28" s="6">
        <v>0</v>
      </c>
      <c r="F28" s="6" t="s">
        <v>109</v>
      </c>
      <c r="G28" s="6"/>
      <c r="H28" s="6" t="s">
        <v>110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2016-08-16T07:14:43Z</cp:lastPrinted>
  <dcterms:created xsi:type="dcterms:W3CDTF">2011-07-25T06:50:57Z</dcterms:created>
  <dcterms:modified xsi:type="dcterms:W3CDTF">2016-08-16T07:14:48Z</dcterms:modified>
  <cp:category/>
  <cp:version/>
  <cp:contentType/>
  <cp:contentStatus/>
</cp:coreProperties>
</file>