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1_2" sheetId="1" r:id="rId1"/>
  </sheets>
  <definedNames>
    <definedName name="Z1_2">#REF!</definedName>
    <definedName name="_xlnm.Print_Area" localSheetId="0">'1_2'!$A$1:$L$36</definedName>
  </definedNames>
  <calcPr calcMode="manual" fullCalcOnLoad="1"/>
</workbook>
</file>

<file path=xl/sharedStrings.xml><?xml version="1.0" encoding="utf-8"?>
<sst xmlns="http://schemas.openxmlformats.org/spreadsheetml/2006/main" count="47" uniqueCount="44">
  <si>
    <t>Таблиця 1.2</t>
  </si>
  <si>
    <t>Надходження справ та матеріалів до апеляційних загальних судів</t>
  </si>
  <si>
    <t>№ з/п</t>
  </si>
  <si>
    <t>Область
(регіон)</t>
  </si>
  <si>
    <t>Усього</t>
  </si>
  <si>
    <t>Динаміка
%</t>
  </si>
  <si>
    <t xml:space="preserve">кримі-нальних </t>
  </si>
  <si>
    <t>адміністра-тивних</t>
  </si>
  <si>
    <t xml:space="preserve">цивільних </t>
  </si>
  <si>
    <t>криміналь-них  за ново-виявленими обставинами</t>
  </si>
  <si>
    <t>адміністративних за ново-виявленими обставинами</t>
  </si>
  <si>
    <t>цивільних за ново-виявленими обставинами</t>
  </si>
  <si>
    <t>справ про адміністра-тивні право-порушення</t>
  </si>
  <si>
    <t>А</t>
  </si>
  <si>
    <t>Б</t>
  </si>
  <si>
    <t>Автономна Республіка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</si>
  <si>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</si>
  <si>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</si>
  <si>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</si>
  <si>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</si>
  <si>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</si>
  <si>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</si>
  <si>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</si>
  <si>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</si>
  <si>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</si>
  <si>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</si>
  <si>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</si>
  <si>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</si>
  <si>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</si>
  <si>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</si>
  <si>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</si>
  <si>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</si>
  <si>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</si>
  <si>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</si>
  <si>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</si>
  <si>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</si>
  <si>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</si>
  <si>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</si>
  <si>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</si>
  <si>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</si>
  <si>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</si>
  <si>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</si>
  <si>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>2016 рік</t>
  </si>
  <si>
    <t>2015 рік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</si>
</sst>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</numFmts>
  <fonts count="45">
    <font>
      <sz val="10"/>
      <name val="Arial Cyr"/>
      <family val="0"/>
    </font>
    <font>
      <b/>
      <sz val="12"/>
      <name val="Times New Roman"/>
      <family val="1"/>
    </font>
    <font>
      <sz val="10"/>
      <name val="Arial"/>
      <family val="2"/>
    </font>
    <font>
      <sz val="8.5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52" applyFont="1" applyFill="1" applyAlignment="1">
      <alignment horizontal="center"/>
      <protection/>
    </xf>
    <xf numFmtId="0" fontId="4" fillId="0" borderId="0" xfId="52" applyFont="1" applyFill="1">
      <alignment/>
      <protection/>
    </xf>
    <xf numFmtId="0" fontId="6" fillId="0" borderId="0" xfId="52" applyFont="1" applyFill="1">
      <alignment/>
      <protection/>
    </xf>
    <xf numFmtId="0" fontId="8" fillId="0" borderId="0" xfId="52" applyFont="1" applyFill="1" applyAlignment="1">
      <alignment horizontal="center"/>
      <protection/>
    </xf>
    <xf numFmtId="0" fontId="8" fillId="0" borderId="0" xfId="52" applyFont="1" applyFill="1">
      <alignment/>
      <protection/>
    </xf>
    <xf numFmtId="0" fontId="4" fillId="0" borderId="0" xfId="52" applyFont="1" applyFill="1" applyBorder="1" applyAlignment="1">
      <alignment horizontal="center"/>
      <protection/>
    </xf>
    <xf numFmtId="0" fontId="4" fillId="0" borderId="0" xfId="52" applyFont="1" applyFill="1" applyBorder="1">
      <alignment/>
      <protection/>
    </xf>
    <xf numFmtId="0" fontId="4" fillId="0" borderId="0" xfId="52" applyFont="1" applyFill="1" applyAlignment="1">
      <alignment horizontal="center"/>
      <protection/>
    </xf>
    <xf numFmtId="0" fontId="4" fillId="0" borderId="10" xfId="52" applyFont="1" applyFill="1" applyBorder="1" applyAlignment="1">
      <alignment horizontal="center" vertical="center" wrapText="1"/>
      <protection/>
    </xf>
    <xf numFmtId="0" fontId="3" fillId="0" borderId="0" xfId="52" applyFont="1" applyFill="1" applyAlignment="1">
      <alignment/>
      <protection/>
    </xf>
    <xf numFmtId="0" fontId="4" fillId="0" borderId="10" xfId="52" applyFont="1" applyFill="1" applyBorder="1" applyAlignment="1">
      <alignment horizontal="center" vertical="center"/>
      <protection/>
    </xf>
    <xf numFmtId="0" fontId="4" fillId="0" borderId="11" xfId="52" applyFont="1" applyFill="1" applyBorder="1" applyAlignment="1">
      <alignment horizontal="center" vertical="center" wrapText="1"/>
      <protection/>
    </xf>
    <xf numFmtId="0" fontId="7" fillId="33" borderId="11" xfId="0" applyFont="1" applyFill="1" applyBorder="1" applyAlignment="1">
      <alignment horizontal="center" vertical="center" wrapText="1"/>
    </xf>
    <xf numFmtId="0" fontId="9" fillId="0" borderId="10" xfId="52" applyFont="1" applyFill="1" applyBorder="1" applyAlignment="1">
      <alignment vertical="center"/>
      <protection/>
    </xf>
    <xf numFmtId="0" fontId="6" fillId="0" borderId="0" xfId="52" applyFont="1" applyFill="1" applyAlignment="1">
      <alignment horizontal="right"/>
      <protection/>
    </xf>
    <xf numFmtId="0" fontId="7" fillId="0" borderId="0" xfId="52" applyFont="1" applyFill="1">
      <alignment/>
      <protection/>
    </xf>
    <xf numFmtId="0" fontId="4" fillId="0" borderId="0" xfId="52" applyFont="1" applyFill="1" applyAlignment="1">
      <alignment wrapText="1"/>
      <protection/>
    </xf>
    <xf numFmtId="3" fontId="4" fillId="0" borderId="10" xfId="52" applyNumberFormat="1" applyFont="1" applyFill="1" applyBorder="1" applyAlignment="1">
      <alignment vertical="center"/>
      <protection/>
    </xf>
    <xf numFmtId="3" fontId="4" fillId="0" borderId="10" xfId="52" applyNumberFormat="1" applyFont="1" applyFill="1" applyBorder="1" applyAlignment="1">
      <alignment vertical="center" wrapText="1"/>
      <protection/>
    </xf>
    <xf numFmtId="0" fontId="4" fillId="34" borderId="10" xfId="52" applyFont="1" applyFill="1" applyBorder="1" applyAlignment="1">
      <alignment horizontal="center" vertical="center"/>
      <protection/>
    </xf>
    <xf numFmtId="4" fontId="4" fillId="34" borderId="10" xfId="52" applyNumberFormat="1" applyFont="1" applyFill="1" applyBorder="1" applyAlignment="1">
      <alignment horizontal="right" vertical="center"/>
      <protection/>
    </xf>
    <xf numFmtId="0" fontId="5" fillId="34" borderId="10" xfId="52" applyFont="1" applyFill="1" applyBorder="1" applyAlignment="1">
      <alignment vertical="center"/>
      <protection/>
    </xf>
    <xf numFmtId="0" fontId="10" fillId="34" borderId="10" xfId="52" applyFont="1" applyFill="1" applyBorder="1" applyAlignment="1">
      <alignment vertical="center"/>
      <protection/>
    </xf>
    <xf numFmtId="3" fontId="5" fillId="34" borderId="10" xfId="52" applyNumberFormat="1" applyFont="1" applyFill="1" applyBorder="1" applyAlignment="1" applyProtection="1">
      <alignment vertical="center"/>
      <protection locked="0"/>
    </xf>
    <xf numFmtId="3" fontId="5" fillId="34" borderId="10" xfId="52" applyNumberFormat="1" applyFont="1" applyFill="1" applyBorder="1" applyAlignment="1">
      <alignment vertical="center"/>
      <protection/>
    </xf>
    <xf numFmtId="0" fontId="1" fillId="0" borderId="0" xfId="52" applyFont="1" applyFill="1" applyAlignment="1">
      <alignment vertical="center"/>
      <protection/>
    </xf>
    <xf numFmtId="173" fontId="4" fillId="34" borderId="10" xfId="52" applyNumberFormat="1" applyFont="1" applyFill="1" applyBorder="1" applyAlignment="1">
      <alignment horizontal="right" vertical="center"/>
      <protection/>
    </xf>
    <xf numFmtId="173" fontId="5" fillId="34" borderId="10" xfId="52" applyNumberFormat="1" applyFont="1" applyFill="1" applyBorder="1" applyAlignment="1">
      <alignment horizontal="right" vertical="center"/>
      <protection/>
    </xf>
    <xf numFmtId="0" fontId="9" fillId="34" borderId="11" xfId="52" applyFont="1" applyFill="1" applyBorder="1" applyAlignment="1">
      <alignment horizontal="center" vertical="center" wrapText="1"/>
      <protection/>
    </xf>
    <xf numFmtId="0" fontId="9" fillId="34" borderId="12" xfId="52" applyFont="1" applyFill="1" applyBorder="1" applyAlignment="1">
      <alignment horizontal="center" vertical="center" wrapText="1"/>
      <protection/>
    </xf>
    <xf numFmtId="0" fontId="3" fillId="0" borderId="0" xfId="52" applyFont="1" applyFill="1" applyAlignment="1">
      <alignment horizontal="right"/>
      <protection/>
    </xf>
    <xf numFmtId="0" fontId="4" fillId="0" borderId="10" xfId="52" applyFont="1" applyFill="1" applyBorder="1" applyAlignment="1">
      <alignment horizontal="center" vertical="center" textRotation="90"/>
      <protection/>
    </xf>
    <xf numFmtId="0" fontId="4" fillId="0" borderId="10" xfId="52" applyFont="1" applyFill="1" applyBorder="1" applyAlignment="1">
      <alignment horizontal="center" vertical="center" wrapText="1"/>
      <protection/>
    </xf>
    <xf numFmtId="0" fontId="5" fillId="0" borderId="10" xfId="52" applyFont="1" applyFill="1" applyBorder="1" applyAlignment="1">
      <alignment horizontal="center" vertical="center" wrapText="1"/>
      <protection/>
    </xf>
    <xf numFmtId="0" fontId="1" fillId="0" borderId="13" xfId="52" applyFont="1" applyFill="1" applyBorder="1" applyAlignment="1">
      <alignment horizontal="center" vertical="center" wrapText="1"/>
      <protection/>
    </xf>
    <xf numFmtId="0" fontId="1" fillId="0" borderId="14" xfId="52" applyFont="1" applyFill="1" applyBorder="1" applyAlignment="1">
      <alignment horizontal="center" vertical="center" wrapText="1"/>
      <protection/>
    </xf>
    <xf numFmtId="0" fontId="1" fillId="0" borderId="0" xfId="52" applyFont="1" applyFill="1" applyAlignment="1">
      <alignment horizontal="center"/>
      <protection/>
    </xf>
    <xf numFmtId="0" fontId="1" fillId="0" borderId="0" xfId="52" applyFont="1" applyFill="1" applyAlignment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РТ.10,11,12_2005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zoomScaleSheetLayoutView="82" zoomScalePageLayoutView="0" workbookViewId="0" topLeftCell="A10">
      <selection activeCell="K23" sqref="K23"/>
    </sheetView>
  </sheetViews>
  <sheetFormatPr defaultColWidth="9.00390625" defaultRowHeight="12.75"/>
  <cols>
    <col min="1" max="1" width="4.875" style="8" customWidth="1"/>
    <col min="2" max="2" width="26.875" style="2" customWidth="1"/>
    <col min="3" max="3" width="11.00390625" style="8" customWidth="1"/>
    <col min="4" max="4" width="9.125" style="8" customWidth="1"/>
    <col min="5" max="5" width="9.625" style="8" customWidth="1"/>
    <col min="6" max="7" width="11.25390625" style="8" customWidth="1"/>
    <col min="8" max="8" width="11.125" style="8" customWidth="1"/>
    <col min="9" max="9" width="11.375" style="8" customWidth="1"/>
    <col min="10" max="10" width="10.375" style="8" customWidth="1"/>
    <col min="11" max="11" width="10.00390625" style="8" customWidth="1"/>
    <col min="12" max="12" width="9.875" style="8" customWidth="1"/>
    <col min="13" max="13" width="8.125" style="8" customWidth="1"/>
    <col min="14" max="16384" width="9.125" style="2" customWidth="1"/>
  </cols>
  <sheetData>
    <row r="1" spans="1:13" ht="14.25" customHeight="1">
      <c r="A1" s="17"/>
      <c r="C1" s="2"/>
      <c r="D1" s="2"/>
      <c r="E1" s="2"/>
      <c r="F1" s="2"/>
      <c r="G1" s="2"/>
      <c r="H1" s="2"/>
      <c r="I1" s="2"/>
      <c r="J1" s="2"/>
      <c r="K1" s="31" t="s">
        <v>0</v>
      </c>
      <c r="L1" s="31"/>
      <c r="M1" s="10"/>
    </row>
    <row r="2" spans="1:13" ht="15.75">
      <c r="A2" s="2"/>
      <c r="C2" s="2"/>
      <c r="D2" s="2"/>
      <c r="E2" s="2"/>
      <c r="F2" s="2"/>
      <c r="G2" s="2"/>
      <c r="H2" s="2"/>
      <c r="I2" s="2"/>
      <c r="J2" s="2"/>
      <c r="K2" s="1"/>
      <c r="M2" s="10"/>
    </row>
    <row r="3" spans="1:13" ht="15.75">
      <c r="A3" s="38" t="s">
        <v>1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26"/>
    </row>
    <row r="4" spans="1:13" ht="15.75">
      <c r="A4" s="37" t="s">
        <v>42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1"/>
    </row>
    <row r="5" spans="1:13" ht="15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2" s="3" customFormat="1" ht="25.5" customHeight="1">
      <c r="A6" s="32" t="s">
        <v>2</v>
      </c>
      <c r="B6" s="33" t="s">
        <v>3</v>
      </c>
      <c r="C6" s="34" t="s">
        <v>42</v>
      </c>
      <c r="D6" s="34"/>
      <c r="E6" s="34"/>
      <c r="F6" s="34"/>
      <c r="G6" s="34"/>
      <c r="H6" s="34"/>
      <c r="I6" s="34"/>
      <c r="J6" s="35" t="s">
        <v>4</v>
      </c>
      <c r="K6" s="36"/>
      <c r="L6" s="29" t="s">
        <v>5</v>
      </c>
    </row>
    <row r="7" spans="1:13" s="3" customFormat="1" ht="60" customHeight="1">
      <c r="A7" s="32"/>
      <c r="B7" s="33"/>
      <c r="C7" s="12" t="s">
        <v>6</v>
      </c>
      <c r="D7" s="12" t="s">
        <v>7</v>
      </c>
      <c r="E7" s="12" t="s">
        <v>8</v>
      </c>
      <c r="F7" s="9" t="s">
        <v>9</v>
      </c>
      <c r="G7" s="9" t="s">
        <v>10</v>
      </c>
      <c r="H7" s="9" t="s">
        <v>11</v>
      </c>
      <c r="I7" s="9" t="s">
        <v>12</v>
      </c>
      <c r="J7" s="13" t="s">
        <v>43</v>
      </c>
      <c r="K7" s="13" t="s">
        <v>42</v>
      </c>
      <c r="L7" s="30"/>
      <c r="M7" s="15"/>
    </row>
    <row r="8" spans="1:12" s="4" customFormat="1" ht="10.5" customHeight="1">
      <c r="A8" s="11" t="s">
        <v>13</v>
      </c>
      <c r="B8" s="9" t="s">
        <v>14</v>
      </c>
      <c r="C8" s="11">
        <v>1</v>
      </c>
      <c r="D8" s="11">
        <v>2</v>
      </c>
      <c r="E8" s="11">
        <v>3</v>
      </c>
      <c r="F8" s="11">
        <v>4</v>
      </c>
      <c r="G8" s="11">
        <v>5</v>
      </c>
      <c r="H8" s="11">
        <v>6</v>
      </c>
      <c r="I8" s="11">
        <v>7</v>
      </c>
      <c r="J8" s="11">
        <v>8</v>
      </c>
      <c r="K8" s="11">
        <v>9</v>
      </c>
      <c r="L8" s="20">
        <v>10</v>
      </c>
    </row>
    <row r="9" spans="1:12" s="5" customFormat="1" ht="13.5" customHeight="1">
      <c r="A9" s="11">
        <v>1</v>
      </c>
      <c r="B9" s="14" t="s">
        <v>15</v>
      </c>
      <c r="C9" s="18"/>
      <c r="D9" s="18"/>
      <c r="E9" s="18"/>
      <c r="F9" s="18"/>
      <c r="G9" s="18"/>
      <c r="H9" s="18"/>
      <c r="I9" s="18"/>
      <c r="J9" s="18"/>
      <c r="K9" s="18"/>
      <c r="L9" s="21"/>
    </row>
    <row r="10" spans="1:12" s="5" customFormat="1" ht="13.5" customHeight="1">
      <c r="A10" s="11">
        <v>2</v>
      </c>
      <c r="B10" s="14" t="s">
        <v>16</v>
      </c>
      <c r="C10" s="18">
        <v>5521</v>
      </c>
      <c r="D10" s="18"/>
      <c r="E10" s="19">
        <v>3769</v>
      </c>
      <c r="F10" s="18">
        <v>14</v>
      </c>
      <c r="G10" s="18"/>
      <c r="H10" s="18">
        <v>16</v>
      </c>
      <c r="I10" s="18">
        <v>428</v>
      </c>
      <c r="J10" s="18">
        <v>8728</v>
      </c>
      <c r="K10" s="18">
        <f aca="true" t="shared" si="0" ref="K10:K34">C10+D10+E10+F10+G10+H10+I10</f>
        <v>9748</v>
      </c>
      <c r="L10" s="27">
        <f aca="true" t="shared" si="1" ref="L10:L34">IF(J10=0,0,K10/J10*100-100)</f>
        <v>11.68652612282311</v>
      </c>
    </row>
    <row r="11" spans="1:12" s="5" customFormat="1" ht="13.5" customHeight="1">
      <c r="A11" s="11">
        <v>3</v>
      </c>
      <c r="B11" s="14" t="s">
        <v>17</v>
      </c>
      <c r="C11" s="18">
        <v>3489</v>
      </c>
      <c r="D11" s="18"/>
      <c r="E11" s="18">
        <v>1724</v>
      </c>
      <c r="F11" s="18">
        <v>5</v>
      </c>
      <c r="G11" s="18"/>
      <c r="H11" s="18">
        <v>6</v>
      </c>
      <c r="I11" s="18">
        <v>540</v>
      </c>
      <c r="J11" s="18">
        <v>4938</v>
      </c>
      <c r="K11" s="18">
        <f t="shared" si="0"/>
        <v>5764</v>
      </c>
      <c r="L11" s="27">
        <f t="shared" si="1"/>
        <v>16.727420008100438</v>
      </c>
    </row>
    <row r="12" spans="1:12" s="5" customFormat="1" ht="13.5" customHeight="1">
      <c r="A12" s="11">
        <v>4</v>
      </c>
      <c r="B12" s="14" t="s">
        <v>18</v>
      </c>
      <c r="C12" s="18">
        <v>10533</v>
      </c>
      <c r="D12" s="18"/>
      <c r="E12" s="18">
        <v>10040</v>
      </c>
      <c r="F12" s="18">
        <v>23</v>
      </c>
      <c r="G12" s="18"/>
      <c r="H12" s="18">
        <v>29</v>
      </c>
      <c r="I12" s="18">
        <v>923</v>
      </c>
      <c r="J12" s="18">
        <v>24576</v>
      </c>
      <c r="K12" s="18">
        <f t="shared" si="0"/>
        <v>21548</v>
      </c>
      <c r="L12" s="27">
        <f t="shared" si="1"/>
        <v>-12.320963541666657</v>
      </c>
    </row>
    <row r="13" spans="1:12" s="5" customFormat="1" ht="13.5" customHeight="1">
      <c r="A13" s="11">
        <v>5</v>
      </c>
      <c r="B13" s="14" t="s">
        <v>19</v>
      </c>
      <c r="C13" s="18">
        <v>9250</v>
      </c>
      <c r="D13" s="18"/>
      <c r="E13" s="18">
        <v>3067</v>
      </c>
      <c r="F13" s="18">
        <v>19</v>
      </c>
      <c r="G13" s="18"/>
      <c r="H13" s="18">
        <v>14</v>
      </c>
      <c r="I13" s="18">
        <v>396</v>
      </c>
      <c r="J13" s="18">
        <v>9708</v>
      </c>
      <c r="K13" s="18">
        <f t="shared" si="0"/>
        <v>12746</v>
      </c>
      <c r="L13" s="27">
        <f t="shared" si="1"/>
        <v>31.293778327152864</v>
      </c>
    </row>
    <row r="14" spans="1:12" s="5" customFormat="1" ht="13.5" customHeight="1">
      <c r="A14" s="11">
        <v>6</v>
      </c>
      <c r="B14" s="14" t="s">
        <v>20</v>
      </c>
      <c r="C14" s="18">
        <v>4661</v>
      </c>
      <c r="D14" s="18"/>
      <c r="E14" s="18">
        <v>2520</v>
      </c>
      <c r="F14" s="18">
        <v>7</v>
      </c>
      <c r="G14" s="18"/>
      <c r="H14" s="18">
        <v>10</v>
      </c>
      <c r="I14" s="18">
        <v>288</v>
      </c>
      <c r="J14" s="18">
        <v>10617</v>
      </c>
      <c r="K14" s="18">
        <f t="shared" si="0"/>
        <v>7486</v>
      </c>
      <c r="L14" s="27">
        <f t="shared" si="1"/>
        <v>-29.49043986060093</v>
      </c>
    </row>
    <row r="15" spans="1:12" s="5" customFormat="1" ht="13.5" customHeight="1">
      <c r="A15" s="11">
        <v>7</v>
      </c>
      <c r="B15" s="14" t="s">
        <v>21</v>
      </c>
      <c r="C15" s="18">
        <v>3369</v>
      </c>
      <c r="D15" s="18"/>
      <c r="E15" s="18">
        <v>2519</v>
      </c>
      <c r="F15" s="18">
        <v>1</v>
      </c>
      <c r="G15" s="18"/>
      <c r="H15" s="18">
        <v>24</v>
      </c>
      <c r="I15" s="18">
        <v>491</v>
      </c>
      <c r="J15" s="18">
        <v>7226</v>
      </c>
      <c r="K15" s="18">
        <f t="shared" si="0"/>
        <v>6404</v>
      </c>
      <c r="L15" s="27">
        <f t="shared" si="1"/>
        <v>-11.375588153888742</v>
      </c>
    </row>
    <row r="16" spans="1:12" s="5" customFormat="1" ht="13.5" customHeight="1">
      <c r="A16" s="11">
        <v>8</v>
      </c>
      <c r="B16" s="14" t="s">
        <v>22</v>
      </c>
      <c r="C16" s="18">
        <v>10956</v>
      </c>
      <c r="D16" s="18"/>
      <c r="E16" s="18">
        <v>4894</v>
      </c>
      <c r="F16" s="18">
        <v>11</v>
      </c>
      <c r="G16" s="18"/>
      <c r="H16" s="18">
        <v>15</v>
      </c>
      <c r="I16" s="18">
        <v>438</v>
      </c>
      <c r="J16" s="18">
        <v>22457</v>
      </c>
      <c r="K16" s="18">
        <f t="shared" si="0"/>
        <v>16314</v>
      </c>
      <c r="L16" s="27">
        <f t="shared" si="1"/>
        <v>-27.35449971055796</v>
      </c>
    </row>
    <row r="17" spans="1:12" s="5" customFormat="1" ht="13.5" customHeight="1">
      <c r="A17" s="11">
        <v>9</v>
      </c>
      <c r="B17" s="14" t="s">
        <v>23</v>
      </c>
      <c r="C17" s="18">
        <v>3676</v>
      </c>
      <c r="D17" s="18"/>
      <c r="E17" s="18">
        <v>2395</v>
      </c>
      <c r="F17" s="18">
        <v>4</v>
      </c>
      <c r="G17" s="18"/>
      <c r="H17" s="18">
        <v>13</v>
      </c>
      <c r="I17" s="18">
        <v>336</v>
      </c>
      <c r="J17" s="18">
        <v>7062</v>
      </c>
      <c r="K17" s="18">
        <f t="shared" si="0"/>
        <v>6424</v>
      </c>
      <c r="L17" s="27">
        <f t="shared" si="1"/>
        <v>-9.034267912772592</v>
      </c>
    </row>
    <row r="18" spans="1:12" s="5" customFormat="1" ht="13.5" customHeight="1">
      <c r="A18" s="11">
        <v>10</v>
      </c>
      <c r="B18" s="14" t="s">
        <v>24</v>
      </c>
      <c r="C18" s="18">
        <v>4978</v>
      </c>
      <c r="D18" s="18"/>
      <c r="E18" s="18">
        <v>6263</v>
      </c>
      <c r="F18" s="18">
        <v>9</v>
      </c>
      <c r="G18" s="18"/>
      <c r="H18" s="18">
        <v>30</v>
      </c>
      <c r="I18" s="18">
        <v>802</v>
      </c>
      <c r="J18" s="18">
        <v>12201</v>
      </c>
      <c r="K18" s="18">
        <f t="shared" si="0"/>
        <v>12082</v>
      </c>
      <c r="L18" s="27">
        <f t="shared" si="1"/>
        <v>-0.9753298909925405</v>
      </c>
    </row>
    <row r="19" spans="1:12" s="5" customFormat="1" ht="13.5" customHeight="1">
      <c r="A19" s="11">
        <v>11</v>
      </c>
      <c r="B19" s="14" t="s">
        <v>25</v>
      </c>
      <c r="C19" s="18">
        <v>3914</v>
      </c>
      <c r="D19" s="18"/>
      <c r="E19" s="18">
        <v>2220</v>
      </c>
      <c r="F19" s="18">
        <v>2</v>
      </c>
      <c r="G19" s="18"/>
      <c r="H19" s="18">
        <v>6</v>
      </c>
      <c r="I19" s="18">
        <v>273</v>
      </c>
      <c r="J19" s="18">
        <v>6288</v>
      </c>
      <c r="K19" s="18">
        <f t="shared" si="0"/>
        <v>6415</v>
      </c>
      <c r="L19" s="27">
        <f t="shared" si="1"/>
        <v>2.019720101781175</v>
      </c>
    </row>
    <row r="20" spans="1:12" s="5" customFormat="1" ht="13.5" customHeight="1">
      <c r="A20" s="11">
        <v>12</v>
      </c>
      <c r="B20" s="14" t="s">
        <v>26</v>
      </c>
      <c r="C20" s="18">
        <v>3754</v>
      </c>
      <c r="D20" s="18"/>
      <c r="E20" s="18">
        <v>1058</v>
      </c>
      <c r="F20" s="18">
        <v>3</v>
      </c>
      <c r="G20" s="18"/>
      <c r="H20" s="18">
        <v>3</v>
      </c>
      <c r="I20" s="18">
        <v>137</v>
      </c>
      <c r="J20" s="18">
        <v>1868</v>
      </c>
      <c r="K20" s="18">
        <f t="shared" si="0"/>
        <v>4955</v>
      </c>
      <c r="L20" s="27">
        <f t="shared" si="1"/>
        <v>165.25695931477514</v>
      </c>
    </row>
    <row r="21" spans="1:12" s="5" customFormat="1" ht="13.5" customHeight="1">
      <c r="A21" s="11">
        <v>13</v>
      </c>
      <c r="B21" s="14" t="s">
        <v>27</v>
      </c>
      <c r="C21" s="18">
        <v>4860</v>
      </c>
      <c r="D21" s="18"/>
      <c r="E21" s="18">
        <v>6621</v>
      </c>
      <c r="F21" s="18">
        <v>56</v>
      </c>
      <c r="G21" s="18"/>
      <c r="H21" s="18">
        <v>27</v>
      </c>
      <c r="I21" s="18">
        <v>919</v>
      </c>
      <c r="J21" s="18">
        <v>14581</v>
      </c>
      <c r="K21" s="18">
        <f t="shared" si="0"/>
        <v>12483</v>
      </c>
      <c r="L21" s="27">
        <f t="shared" si="1"/>
        <v>-14.388587888347843</v>
      </c>
    </row>
    <row r="22" spans="1:12" s="5" customFormat="1" ht="13.5" customHeight="1">
      <c r="A22" s="11">
        <v>14</v>
      </c>
      <c r="B22" s="14" t="s">
        <v>28</v>
      </c>
      <c r="C22" s="18">
        <v>6038</v>
      </c>
      <c r="D22" s="18"/>
      <c r="E22" s="18">
        <v>2710</v>
      </c>
      <c r="F22" s="18">
        <v>9</v>
      </c>
      <c r="G22" s="18"/>
      <c r="H22" s="18">
        <v>10</v>
      </c>
      <c r="I22" s="18">
        <v>330</v>
      </c>
      <c r="J22" s="18">
        <v>9916</v>
      </c>
      <c r="K22" s="18">
        <f t="shared" si="0"/>
        <v>9097</v>
      </c>
      <c r="L22" s="27">
        <f t="shared" si="1"/>
        <v>-8.259378781766841</v>
      </c>
    </row>
    <row r="23" spans="1:12" s="5" customFormat="1" ht="13.5" customHeight="1">
      <c r="A23" s="11">
        <v>15</v>
      </c>
      <c r="B23" s="14" t="s">
        <v>29</v>
      </c>
      <c r="C23" s="18">
        <v>11061</v>
      </c>
      <c r="D23" s="18"/>
      <c r="E23" s="18">
        <v>7629</v>
      </c>
      <c r="F23" s="18">
        <v>16</v>
      </c>
      <c r="G23" s="18"/>
      <c r="H23" s="18">
        <v>50</v>
      </c>
      <c r="I23" s="18">
        <v>1171</v>
      </c>
      <c r="J23" s="18">
        <v>27201</v>
      </c>
      <c r="K23" s="18">
        <f t="shared" si="0"/>
        <v>19927</v>
      </c>
      <c r="L23" s="27">
        <f t="shared" si="1"/>
        <v>-26.741663909415095</v>
      </c>
    </row>
    <row r="24" spans="1:12" s="5" customFormat="1" ht="13.5" customHeight="1">
      <c r="A24" s="11">
        <v>16</v>
      </c>
      <c r="B24" s="14" t="s">
        <v>30</v>
      </c>
      <c r="C24" s="18">
        <v>5408</v>
      </c>
      <c r="D24" s="18"/>
      <c r="E24" s="18">
        <v>3216</v>
      </c>
      <c r="F24" s="18">
        <v>10</v>
      </c>
      <c r="G24" s="18"/>
      <c r="H24" s="18">
        <v>18</v>
      </c>
      <c r="I24" s="18">
        <v>277</v>
      </c>
      <c r="J24" s="18">
        <v>9223</v>
      </c>
      <c r="K24" s="18">
        <f t="shared" si="0"/>
        <v>8929</v>
      </c>
      <c r="L24" s="27">
        <f t="shared" si="1"/>
        <v>-3.1876829664967943</v>
      </c>
    </row>
    <row r="25" spans="1:12" s="5" customFormat="1" ht="13.5" customHeight="1">
      <c r="A25" s="11">
        <v>17</v>
      </c>
      <c r="B25" s="14" t="s">
        <v>31</v>
      </c>
      <c r="C25" s="18">
        <v>2511</v>
      </c>
      <c r="D25" s="18"/>
      <c r="E25" s="18">
        <v>2258</v>
      </c>
      <c r="F25" s="18">
        <v>5</v>
      </c>
      <c r="G25" s="18"/>
      <c r="H25" s="18">
        <v>6</v>
      </c>
      <c r="I25" s="18">
        <v>321</v>
      </c>
      <c r="J25" s="18">
        <v>4783</v>
      </c>
      <c r="K25" s="18">
        <f t="shared" si="0"/>
        <v>5101</v>
      </c>
      <c r="L25" s="27">
        <f t="shared" si="1"/>
        <v>6.648546937068772</v>
      </c>
    </row>
    <row r="26" spans="1:12" s="5" customFormat="1" ht="13.5" customHeight="1">
      <c r="A26" s="11">
        <v>18</v>
      </c>
      <c r="B26" s="14" t="s">
        <v>32</v>
      </c>
      <c r="C26" s="18">
        <v>4573</v>
      </c>
      <c r="D26" s="18"/>
      <c r="E26" s="18">
        <v>2053</v>
      </c>
      <c r="F26" s="18">
        <v>4</v>
      </c>
      <c r="G26" s="18"/>
      <c r="H26" s="18">
        <v>5</v>
      </c>
      <c r="I26" s="18">
        <v>239</v>
      </c>
      <c r="J26" s="18">
        <v>6501</v>
      </c>
      <c r="K26" s="18">
        <f t="shared" si="0"/>
        <v>6874</v>
      </c>
      <c r="L26" s="27">
        <f t="shared" si="1"/>
        <v>5.737578834025527</v>
      </c>
    </row>
    <row r="27" spans="1:12" s="5" customFormat="1" ht="13.5" customHeight="1">
      <c r="A27" s="11">
        <v>19</v>
      </c>
      <c r="B27" s="14" t="s">
        <v>33</v>
      </c>
      <c r="C27" s="18">
        <v>3576</v>
      </c>
      <c r="D27" s="18"/>
      <c r="E27" s="18">
        <v>1435</v>
      </c>
      <c r="F27" s="18"/>
      <c r="G27" s="18"/>
      <c r="H27" s="18">
        <v>17</v>
      </c>
      <c r="I27" s="18">
        <v>162</v>
      </c>
      <c r="J27" s="18">
        <v>4854</v>
      </c>
      <c r="K27" s="18">
        <f t="shared" si="0"/>
        <v>5190</v>
      </c>
      <c r="L27" s="27">
        <f t="shared" si="1"/>
        <v>6.922126081582206</v>
      </c>
    </row>
    <row r="28" spans="1:12" s="5" customFormat="1" ht="13.5" customHeight="1">
      <c r="A28" s="11">
        <v>20</v>
      </c>
      <c r="B28" s="14" t="s">
        <v>34</v>
      </c>
      <c r="C28" s="18">
        <v>16014</v>
      </c>
      <c r="D28" s="18"/>
      <c r="E28" s="18">
        <v>7200</v>
      </c>
      <c r="F28" s="18">
        <v>14</v>
      </c>
      <c r="G28" s="18"/>
      <c r="H28" s="18">
        <v>31</v>
      </c>
      <c r="I28" s="18">
        <v>1032</v>
      </c>
      <c r="J28" s="18">
        <v>28380</v>
      </c>
      <c r="K28" s="18">
        <f t="shared" si="0"/>
        <v>24291</v>
      </c>
      <c r="L28" s="27">
        <f t="shared" si="1"/>
        <v>-14.408033826638473</v>
      </c>
    </row>
    <row r="29" spans="1:12" s="5" customFormat="1" ht="13.5" customHeight="1">
      <c r="A29" s="11">
        <v>21</v>
      </c>
      <c r="B29" s="14" t="s">
        <v>35</v>
      </c>
      <c r="C29" s="18">
        <v>7269</v>
      </c>
      <c r="D29" s="18"/>
      <c r="E29" s="18">
        <v>2245</v>
      </c>
      <c r="F29" s="18">
        <v>5</v>
      </c>
      <c r="G29" s="18"/>
      <c r="H29" s="18">
        <v>9</v>
      </c>
      <c r="I29" s="18">
        <v>468</v>
      </c>
      <c r="J29" s="18">
        <v>11155</v>
      </c>
      <c r="K29" s="18">
        <f t="shared" si="0"/>
        <v>9996</v>
      </c>
      <c r="L29" s="27">
        <f t="shared" si="1"/>
        <v>-10.389959659345578</v>
      </c>
    </row>
    <row r="30" spans="1:12" s="5" customFormat="1" ht="13.5" customHeight="1">
      <c r="A30" s="11">
        <v>22</v>
      </c>
      <c r="B30" s="14" t="s">
        <v>36</v>
      </c>
      <c r="C30" s="18">
        <v>4351</v>
      </c>
      <c r="D30" s="18"/>
      <c r="E30" s="18">
        <v>2260</v>
      </c>
      <c r="F30" s="18">
        <v>6</v>
      </c>
      <c r="G30" s="18"/>
      <c r="H30" s="18">
        <v>13</v>
      </c>
      <c r="I30" s="18">
        <v>254</v>
      </c>
      <c r="J30" s="18">
        <v>7223</v>
      </c>
      <c r="K30" s="18">
        <f t="shared" si="0"/>
        <v>6884</v>
      </c>
      <c r="L30" s="27">
        <f t="shared" si="1"/>
        <v>-4.693340717153532</v>
      </c>
    </row>
    <row r="31" spans="1:12" s="5" customFormat="1" ht="13.5" customHeight="1">
      <c r="A31" s="11">
        <v>23</v>
      </c>
      <c r="B31" s="14" t="s">
        <v>37</v>
      </c>
      <c r="C31" s="18">
        <v>4942</v>
      </c>
      <c r="D31" s="18"/>
      <c r="E31" s="18">
        <v>2739</v>
      </c>
      <c r="F31" s="18">
        <v>20</v>
      </c>
      <c r="G31" s="18"/>
      <c r="H31" s="18">
        <v>10</v>
      </c>
      <c r="I31" s="18">
        <v>336</v>
      </c>
      <c r="J31" s="18">
        <v>7584</v>
      </c>
      <c r="K31" s="18">
        <f t="shared" si="0"/>
        <v>8047</v>
      </c>
      <c r="L31" s="27">
        <f t="shared" si="1"/>
        <v>6.104957805907162</v>
      </c>
    </row>
    <row r="32" spans="1:12" s="5" customFormat="1" ht="13.5" customHeight="1">
      <c r="A32" s="11">
        <v>24</v>
      </c>
      <c r="B32" s="14" t="s">
        <v>38</v>
      </c>
      <c r="C32" s="18">
        <v>3009</v>
      </c>
      <c r="D32" s="18"/>
      <c r="E32" s="18">
        <v>1467</v>
      </c>
      <c r="F32" s="18">
        <v>1</v>
      </c>
      <c r="G32" s="18"/>
      <c r="H32" s="18">
        <v>7</v>
      </c>
      <c r="I32" s="18">
        <v>240</v>
      </c>
      <c r="J32" s="18">
        <v>4791</v>
      </c>
      <c r="K32" s="18">
        <f t="shared" si="0"/>
        <v>4724</v>
      </c>
      <c r="L32" s="27">
        <f t="shared" si="1"/>
        <v>-1.3984554372782299</v>
      </c>
    </row>
    <row r="33" spans="1:12" s="5" customFormat="1" ht="13.5" customHeight="1">
      <c r="A33" s="11">
        <v>25</v>
      </c>
      <c r="B33" s="14" t="s">
        <v>39</v>
      </c>
      <c r="C33" s="18">
        <v>4012</v>
      </c>
      <c r="D33" s="18"/>
      <c r="E33" s="18">
        <v>2345</v>
      </c>
      <c r="F33" s="18">
        <v>5</v>
      </c>
      <c r="G33" s="18"/>
      <c r="H33" s="18">
        <v>4</v>
      </c>
      <c r="I33" s="18">
        <v>319</v>
      </c>
      <c r="J33" s="18">
        <v>6224</v>
      </c>
      <c r="K33" s="18">
        <f t="shared" si="0"/>
        <v>6685</v>
      </c>
      <c r="L33" s="27">
        <f t="shared" si="1"/>
        <v>7.406812339331623</v>
      </c>
    </row>
    <row r="34" spans="1:12" s="5" customFormat="1" ht="13.5" customHeight="1">
      <c r="A34" s="11">
        <v>26</v>
      </c>
      <c r="B34" s="14" t="s">
        <v>40</v>
      </c>
      <c r="C34" s="18">
        <v>39330</v>
      </c>
      <c r="D34" s="18"/>
      <c r="E34" s="18">
        <v>16707</v>
      </c>
      <c r="F34" s="18">
        <v>26</v>
      </c>
      <c r="G34" s="18"/>
      <c r="H34" s="18">
        <v>56</v>
      </c>
      <c r="I34" s="18">
        <v>1836</v>
      </c>
      <c r="J34" s="18">
        <v>40736</v>
      </c>
      <c r="K34" s="18">
        <f t="shared" si="0"/>
        <v>57955</v>
      </c>
      <c r="L34" s="27">
        <f t="shared" si="1"/>
        <v>42.26973684210526</v>
      </c>
    </row>
    <row r="35" spans="1:12" s="5" customFormat="1" ht="13.5" customHeight="1">
      <c r="A35" s="11">
        <v>27</v>
      </c>
      <c r="B35" s="14" t="s">
        <v>41</v>
      </c>
      <c r="C35" s="18"/>
      <c r="D35" s="18"/>
      <c r="E35" s="18"/>
      <c r="F35" s="18"/>
      <c r="G35" s="18"/>
      <c r="H35" s="18"/>
      <c r="I35" s="18"/>
      <c r="J35" s="18"/>
      <c r="K35" s="18"/>
      <c r="L35" s="27"/>
    </row>
    <row r="36" spans="1:12" s="16" customFormat="1" ht="13.5" customHeight="1">
      <c r="A36" s="22"/>
      <c r="B36" s="23" t="s">
        <v>4</v>
      </c>
      <c r="C36" s="24">
        <f aca="true" t="shared" si="2" ref="C36:I36">SUM(C9:C35)</f>
        <v>181055</v>
      </c>
      <c r="D36" s="24">
        <f t="shared" si="2"/>
        <v>0</v>
      </c>
      <c r="E36" s="24">
        <f t="shared" si="2"/>
        <v>101354</v>
      </c>
      <c r="F36" s="24">
        <f t="shared" si="2"/>
        <v>275</v>
      </c>
      <c r="G36" s="24">
        <f t="shared" si="2"/>
        <v>0</v>
      </c>
      <c r="H36" s="24">
        <f t="shared" si="2"/>
        <v>429</v>
      </c>
      <c r="I36" s="24">
        <f t="shared" si="2"/>
        <v>12956</v>
      </c>
      <c r="J36" s="24">
        <f>SUM(J10:J35)</f>
        <v>298821</v>
      </c>
      <c r="K36" s="25">
        <f>C36+D36+E36+F36+G36+H36+I36</f>
        <v>296069</v>
      </c>
      <c r="L36" s="28">
        <f>IF(J36=0,0,K36/J36*100-100)</f>
        <v>-0.9209526773553307</v>
      </c>
    </row>
    <row r="37" spans="1:13" ht="12.75">
      <c r="A37" s="6"/>
      <c r="B37" s="7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spans="1:13" ht="12.75">
      <c r="A38" s="6"/>
      <c r="B38" s="7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</row>
    <row r="39" spans="1:13" ht="12.75">
      <c r="A39" s="6"/>
      <c r="B39" s="7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</row>
    <row r="40" spans="1:13" ht="12.75">
      <c r="A40" s="6"/>
      <c r="B40" s="7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</row>
    <row r="41" spans="1:13" ht="12.75">
      <c r="A41" s="6"/>
      <c r="B41" s="7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</row>
    <row r="42" spans="1:13" ht="12.75">
      <c r="A42" s="6"/>
      <c r="B42" s="7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</row>
  </sheetData>
  <sheetProtection/>
  <mergeCells count="8">
    <mergeCell ref="L6:L7"/>
    <mergeCell ref="K1:L1"/>
    <mergeCell ref="A6:A7"/>
    <mergeCell ref="B6:B7"/>
    <mergeCell ref="C6:I6"/>
    <mergeCell ref="J6:K6"/>
    <mergeCell ref="A4:L4"/>
    <mergeCell ref="A3:L3"/>
  </mergeCells>
  <conditionalFormatting sqref="C9:K36">
    <cfRule type="cellIs" priority="1" dxfId="1" operator="equal" stopIfTrue="1">
      <formula>0</formula>
    </cfRule>
  </conditionalFormatting>
  <printOptions/>
  <pageMargins left="0.5905511811023623" right="0.1968503937007874" top="0.1968503937007874" bottom="0.1968503937007874" header="0.5118110236220472" footer="0.5118110236220472"/>
  <pageSetup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pastukhova</cp:lastModifiedBy>
  <cp:lastPrinted>2017-01-17T07:27:26Z</cp:lastPrinted>
  <dcterms:created xsi:type="dcterms:W3CDTF">2011-07-25T06:42:02Z</dcterms:created>
  <dcterms:modified xsi:type="dcterms:W3CDTF">2017-03-29T08:35:35Z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1.2._4.2016_16.01.2017</vt:lpwstr>
  </property>
  <property fmtid="{D5CDD505-2E9C-101B-9397-08002B2CF9AE}" pid="3" name="Вид звіту">
    <vt:lpwstr>Аналітичний звіт</vt:lpwstr>
  </property>
  <property fmtid="{D5CDD505-2E9C-101B-9397-08002B2CF9AE}" pid="4" name="Тип виду звіту">
    <vt:i4>4</vt:i4>
  </property>
  <property fmtid="{D5CDD505-2E9C-101B-9397-08002B2CF9AE}" pid="5" name="Тип звітуDBID">
    <vt:i4>0</vt:i4>
  </property>
  <property fmtid="{D5CDD505-2E9C-101B-9397-08002B2CF9AE}" pid="6" name="Тип звітуID">
    <vt:i4>2209472</vt:i4>
  </property>
  <property fmtid="{D5CDD505-2E9C-101B-9397-08002B2CF9AE}" pid="7" name="Тип звіту">
    <vt:lpwstr>1.2. Надходження справ та матеріалів до апеляційних загальних судів</vt:lpwstr>
  </property>
  <property fmtid="{D5CDD505-2E9C-101B-9397-08002B2CF9AE}" pid="8" name="К.Cума">
    <vt:lpwstr>73FC2BA9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31.12.2016</vt:lpwstr>
  </property>
  <property fmtid="{D5CDD505-2E9C-101B-9397-08002B2CF9AE}" pid="14" name="Період">
    <vt:lpwstr>2016 рік</vt:lpwstr>
  </property>
  <property fmtid="{D5CDD505-2E9C-101B-9397-08002B2CF9AE}" pid="15" name="К.Сума шаблону">
    <vt:lpwstr>51189FA7</vt:lpwstr>
  </property>
  <property fmtid="{D5CDD505-2E9C-101B-9397-08002B2CF9AE}" pid="16" name="Версія БД">
    <vt:lpwstr>3.18.3.1700</vt:lpwstr>
  </property>
</Properties>
</file>